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52" i="1" l="1"/>
  <c r="F52" i="1"/>
  <c r="G27" i="1"/>
  <c r="F27" i="1"/>
  <c r="G17" i="1" l="1"/>
  <c r="G16" i="1" s="1"/>
  <c r="G15" i="1" s="1"/>
  <c r="G14" i="1" s="1"/>
  <c r="G22" i="1"/>
  <c r="G21" i="1" s="1"/>
  <c r="G26" i="1"/>
  <c r="G30" i="1"/>
  <c r="G29" i="1" s="1"/>
  <c r="G33" i="1"/>
  <c r="G32" i="1" s="1"/>
  <c r="G36" i="1"/>
  <c r="G35" i="1" s="1"/>
  <c r="G39" i="1"/>
  <c r="G41" i="1"/>
  <c r="G44" i="1"/>
  <c r="G43" i="1" s="1"/>
  <c r="G49" i="1"/>
  <c r="G48" i="1" s="1"/>
  <c r="G47" i="1" s="1"/>
  <c r="G46" i="1" s="1"/>
  <c r="G54" i="1"/>
  <c r="G53" i="1" s="1"/>
  <c r="G20" i="1" l="1"/>
  <c r="G19" i="1" s="1"/>
  <c r="G38" i="1"/>
  <c r="G25" i="1" s="1"/>
  <c r="G24" i="1" s="1"/>
  <c r="G51" i="1"/>
  <c r="G56" i="1" l="1"/>
  <c r="F41" i="1" l="1"/>
  <c r="F44" i="1"/>
  <c r="F43" i="1" s="1"/>
  <c r="F36" i="1" l="1"/>
  <c r="F54" i="1" l="1"/>
  <c r="F49" i="1"/>
  <c r="F48" i="1" s="1"/>
  <c r="F47" i="1" s="1"/>
  <c r="F46" i="1" s="1"/>
  <c r="F39" i="1"/>
  <c r="F38" i="1" s="1"/>
  <c r="F35" i="1"/>
  <c r="F33" i="1"/>
  <c r="F32" i="1" s="1"/>
  <c r="F30" i="1"/>
  <c r="F29" i="1" s="1"/>
  <c r="F26" i="1"/>
  <c r="F22" i="1"/>
  <c r="F21" i="1" s="1"/>
  <c r="F17" i="1"/>
  <c r="F16" i="1" s="1"/>
  <c r="F15" i="1" s="1"/>
  <c r="F14" i="1" s="1"/>
  <c r="F25" i="1" l="1"/>
  <c r="F24" i="1" s="1"/>
  <c r="F53" i="1"/>
  <c r="F51" i="1"/>
  <c r="F20" i="1"/>
  <c r="F19" i="1" s="1"/>
  <c r="F56" i="1" l="1"/>
</calcChain>
</file>

<file path=xl/sharedStrings.xml><?xml version="1.0" encoding="utf-8"?>
<sst xmlns="http://schemas.openxmlformats.org/spreadsheetml/2006/main" count="136" uniqueCount="90">
  <si>
    <t>Наименование</t>
  </si>
  <si>
    <t>Целевая статья</t>
  </si>
  <si>
    <t>Группа, подгруппа видов расходов</t>
  </si>
  <si>
    <t>06</t>
  </si>
  <si>
    <t>04</t>
  </si>
  <si>
    <t>Раз- дел</t>
  </si>
  <si>
    <t>Под-раз-дел</t>
  </si>
  <si>
    <t>240</t>
  </si>
  <si>
    <t>540</t>
  </si>
  <si>
    <t>Иные межбюджетные трансферты</t>
  </si>
  <si>
    <t>05</t>
  </si>
  <si>
    <t>02</t>
  </si>
  <si>
    <t>03</t>
  </si>
  <si>
    <t>09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</si>
  <si>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</si>
  <si>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</si>
  <si>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>08 0 00 00000</t>
  </si>
  <si>
    <t>03 0 00 00000</t>
  </si>
  <si>
    <t>04 0 00 00000</t>
  </si>
  <si>
    <t>Т.А.Кондрашкина</t>
  </si>
  <si>
    <t>Муниципальная программа "Модернизация и развитие автомобильных дорог общего пользования в МО р.п. Чернь Чернского района</t>
  </si>
  <si>
    <t>Муниципальная программа "Благоустройство МО р.п.Чернь Чернского района"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</si>
  <si>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</si>
  <si>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06 0 00 00000</t>
  </si>
  <si>
    <t>Обеспечение мероприятий по   уличному освещению МО р.п.Чернь Чернского района"</t>
  </si>
  <si>
    <t>Обеспечение мероприятий по озеленению</t>
  </si>
  <si>
    <t>Обеспечение мероприятий по содержанию мест захоронения в МО р.п Чернь Чернского района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</si>
  <si>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</si>
  <si>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06 4 00 00000</t>
  </si>
  <si>
    <t>06 4 01 00000</t>
  </si>
  <si>
    <t>Иные межбюджетные трансферты в бюджет района на исполнение полномочий по формированию городской среды</t>
  </si>
  <si>
    <t>Муниципальная программа "Охрана окружающей среды в МО р.п.Чернь Чернского района"</t>
  </si>
  <si>
    <t>(рублей)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</si>
  <si>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</si>
  <si>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03 4 00 00000</t>
  </si>
  <si>
    <t>Комплексы процессных мероприятий</t>
  </si>
  <si>
    <t>Комплекс процессных мероприятий "Модернизация и капитальный ремонт объектов коммунальной инфраструктуры"</t>
  </si>
  <si>
    <t>03 4 01 00000</t>
  </si>
  <si>
    <t>03 4 01 40340</t>
  </si>
  <si>
    <t>Мероприятия по модернизации и капитальному ремонту объектов коммунальной инфраструктуры</t>
  </si>
  <si>
    <t>Иные закупки товаров, работ и услуг для обеспечения государственных (муниципальных) нужд</t>
  </si>
  <si>
    <t>04 4 00 00000</t>
  </si>
  <si>
    <t>04 4 01 00000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</si>
  <si>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 обеспечение их устойчивого функционирования"</t>
  </si>
  <si>
    <t>04 4 01 23470</t>
  </si>
  <si>
    <t>06 4 01 97010</t>
  </si>
  <si>
    <t>06 4 02 97020</t>
  </si>
  <si>
    <t>06 4 03 97030</t>
  </si>
  <si>
    <t>06 4 04 97040</t>
  </si>
  <si>
    <t>06 4 05 87050</t>
  </si>
  <si>
    <t>Комплекс процессных мероприятий" Уличное освещение МО р.п.Чернь Чернского района"</t>
  </si>
  <si>
    <t>06 4 02 00000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</si>
  <si>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</si>
  <si>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06 4 03 00000</t>
  </si>
  <si>
    <t>Комплекс процессных мероприятий "Озеленение МО р.п.Чернь Чернского района"</t>
  </si>
  <si>
    <t>Комплекс процессных мероприятий"Содержание мест захоронения в МО р.п.Чернь Чернского района"</t>
  </si>
  <si>
    <t>Комплекс процессных мероприятий" Прочие мероприятия по  благоустройству"</t>
  </si>
  <si>
    <t>06 4 05 00000</t>
  </si>
  <si>
    <t>07 4 00 00000</t>
  </si>
  <si>
    <t>07 4 01 00000</t>
  </si>
  <si>
    <t xml:space="preserve">Комплексы процессных мероприятий </t>
  </si>
  <si>
    <t>Иные закупки товаров, работ и услуг для обеспечения осударственных (муниципальных) нужд</t>
  </si>
  <si>
    <t>08 4 00 00000</t>
  </si>
  <si>
    <t>Комплекс процессных мероприятий " Формирование современной городской среды"</t>
  </si>
  <si>
    <t>08 4 01 00000</t>
  </si>
  <si>
    <t>08 4 01 85550</t>
  </si>
  <si>
    <t>06 4 04 00000</t>
  </si>
  <si>
    <t>Муниципальная программа  "Комплексное развитие систем коммунальной инфраструктуры МО р.п.Чернь Чернского района"</t>
  </si>
  <si>
    <t>06 4 05 97050</t>
  </si>
  <si>
    <t>06 4 06 00000</t>
  </si>
  <si>
    <t>06 4 06 44396</t>
  </si>
  <si>
    <t>Обеспечение прочих мероприятий по благоустройству</t>
  </si>
  <si>
    <t>Комплекс процессных мероприятий "Утверждение генерального плана поселения,правил землепользования и застройки"</t>
  </si>
  <si>
    <t>Утверждение генерального плана поселения,правил землепользования и застройки</t>
  </si>
  <si>
    <t>12</t>
  </si>
  <si>
    <t>Комплексы процессных мероприятий "Ликвидация накопленного экологического ущерба"</t>
  </si>
  <si>
    <t>Муниципальная программа "Формирование современной городской среды в МО р.п. Чернь Чернского района"</t>
  </si>
  <si>
    <t>Начальник Финансового управления администрации МО Чернский район</t>
  </si>
  <si>
    <t xml:space="preserve">Приложение № 4 </t>
  </si>
  <si>
    <t xml:space="preserve">к решению Собрания депутатов </t>
  </si>
  <si>
    <t>МО рабочий поселок Чернь</t>
  </si>
  <si>
    <t xml:space="preserve">МО рабочий поселок Чернь </t>
  </si>
  <si>
    <t>Итого</t>
  </si>
  <si>
    <t>Чернского района за 2023 год"</t>
  </si>
  <si>
    <t>Исполнение муниципальных программ МО рабочий поселок Чернь Чернского района по целевым статьям, группам и подгруппам видов расходов, разделам, подразделам классификации расходов бюджета МО рабочий поселок Чернь Чернский район за 2023 год.</t>
  </si>
  <si>
    <t>Утверждено на 2023 год</t>
  </si>
  <si>
    <t>Исполнено за 2023 год</t>
  </si>
  <si>
    <t>07 4 01 23190</t>
  </si>
  <si>
    <t xml:space="preserve"> Чернского района от 25.06.2024 года</t>
  </si>
  <si>
    <t xml:space="preserve"> № 6-10 "Об исполнении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</si>
</sst>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6">
    <xf numFmtId="0" fontId="0" fillId="0" borderId="0" xfId="0"/>
    <xf numFmtId="0" fontId="1" fillId="0" borderId="0" xfId="0" applyFont="1"/>
    <xf numFmtId="2" fontId="1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wrapText="1"/>
    </xf>
    <xf numFmtId="1" fontId="7" fillId="2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6" fillId="2" borderId="1" xfId="0" applyNumberFormat="1" applyFont="1" applyFill="1" applyBorder="1" applyAlignment="1"/>
    <xf numFmtId="4" fontId="5" fillId="2" borderId="1" xfId="0" applyNumberFormat="1" applyFont="1" applyFill="1" applyBorder="1" applyAlignment="1"/>
    <xf numFmtId="4" fontId="0" fillId="0" borderId="0" xfId="0" applyNumberFormat="1"/>
    <xf numFmtId="4" fontId="1" fillId="0" borderId="0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7" fillId="0" borderId="2" xfId="1" applyNumberFormat="1" applyFont="1" applyFill="1" applyBorder="1" applyAlignment="1" applyProtection="1">
      <alignment horizontal="left" wrapText="1"/>
      <protection hidden="1"/>
    </xf>
    <xf numFmtId="2" fontId="8" fillId="0" borderId="1" xfId="2" applyNumberFormat="1" applyFont="1" applyFill="1" applyBorder="1" applyAlignment="1" applyProtection="1">
      <alignment horizontal="left" vertical="center" wrapText="1"/>
      <protection hidden="1"/>
    </xf>
    <xf numFmtId="2" fontId="9" fillId="0" borderId="1" xfId="2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4" fillId="0" borderId="1" xfId="0" applyFont="1" applyFill="1" applyBorder="1" applyAlignment="1">
      <alignment horizontal="left" wrapText="1"/>
    </xf>
    <xf numFmtId="1" fontId="7" fillId="0" borderId="2" xfId="0" applyNumberFormat="1" applyFont="1" applyFill="1" applyBorder="1" applyAlignment="1">
      <alignment horizontal="left" vertical="distributed" wrapText="1"/>
    </xf>
    <xf numFmtId="1" fontId="8" fillId="0" borderId="2" xfId="0" applyNumberFormat="1" applyFont="1" applyFill="1" applyBorder="1" applyAlignment="1">
      <alignment horizontal="left" vertical="distributed" wrapText="1"/>
    </xf>
    <xf numFmtId="1" fontId="4" fillId="0" borderId="2" xfId="0" applyNumberFormat="1" applyFont="1" applyFill="1" applyBorder="1" applyAlignment="1">
      <alignment horizontal="left" vertical="distributed" wrapText="1"/>
    </xf>
    <xf numFmtId="0" fontId="4" fillId="2" borderId="1" xfId="0" applyFont="1" applyFill="1" applyBorder="1" applyAlignment="1">
      <alignment horizontal="left" wrapText="1"/>
    </xf>
    <xf numFmtId="0" fontId="8" fillId="0" borderId="2" xfId="1" applyNumberFormat="1" applyFont="1" applyFill="1" applyBorder="1" applyAlignment="1" applyProtection="1">
      <alignment horizontal="left" wrapText="1"/>
      <protection hidden="1"/>
    </xf>
    <xf numFmtId="0" fontId="9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2" xfId="1" applyNumberFormat="1" applyFont="1" applyFill="1" applyBorder="1" applyAlignment="1" applyProtection="1">
      <alignment horizontal="left" wrapText="1"/>
      <protection hidden="1"/>
    </xf>
    <xf numFmtId="0" fontId="4" fillId="2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1" fontId="4" fillId="0" borderId="2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49" fontId="6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tabSelected="1" view="pageLayout" zoomScale="90" zoomScaleNormal="100" zoomScalePageLayoutView="90" workbookViewId="0">
      <selection activeCell="E12" sqref="E12"/>
    </sheetView>
  </sheetViews>
  <sheetFormatPr defaultRowHeight="15" x14ac:dyDescent="0.25"/>
  <cols>
    <col min="1" max="1" width="41.7109375" customWidth="1"/>
    <col min="2" max="2" width="15.42578125" customWidth="1"/>
    <col min="3" max="3" width="10.85546875" customWidth="1"/>
    <col min="4" max="4" width="5.7109375" customWidth="1"/>
    <col min="5" max="5" width="6" customWidth="1"/>
    <col min="6" max="6" width="14.85546875" customWidth="1"/>
    <col min="7" max="7" width="14.5703125" customWidth="1"/>
  </cols>
  <sheetData>
    <row r="1" spans="1:7" ht="15.75" customHeight="1" x14ac:dyDescent="0.25">
      <c r="B1" s="20"/>
      <c r="C1" s="20"/>
      <c r="D1" s="44" t="s">
        <v>78</v>
      </c>
      <c r="E1" s="44"/>
      <c r="F1" s="44"/>
      <c r="G1" s="44"/>
    </row>
    <row r="2" spans="1:7" ht="15.75" customHeight="1" x14ac:dyDescent="0.25">
      <c r="B2" s="20"/>
      <c r="C2" s="20"/>
      <c r="D2" s="44" t="s">
        <v>79</v>
      </c>
      <c r="E2" s="44"/>
      <c r="F2" s="44"/>
      <c r="G2" s="44"/>
    </row>
    <row r="3" spans="1:7" ht="15.75" customHeight="1" x14ac:dyDescent="0.25">
      <c r="B3" s="20"/>
      <c r="C3" s="20"/>
      <c r="D3" s="44" t="s">
        <v>80</v>
      </c>
      <c r="E3" s="44"/>
      <c r="F3" s="44"/>
      <c r="G3" s="44"/>
    </row>
    <row r="4" spans="1:7" ht="15.75" customHeight="1" x14ac:dyDescent="0.25">
      <c r="B4" s="20"/>
      <c r="C4" s="20"/>
      <c r="D4" s="44" t="s">
        <v>88</v>
      </c>
      <c r="E4" s="44"/>
      <c r="F4" s="44"/>
      <c r="G4" s="44"/>
    </row>
    <row r="5" spans="1:7" ht="15.75" customHeight="1" x14ac:dyDescent="0.25">
      <c r="B5" s="20"/>
      <c r="C5" s="20"/>
      <c r="D5" s="44" t="s">
        <v>89</v>
      </c>
      <c r="E5" s="44"/>
      <c r="F5" s="44"/>
      <c r="G5" s="44"/>
    </row>
    <row r="6" spans="1:7" ht="15.75" customHeight="1" x14ac:dyDescent="0.25">
      <c r="B6" s="20"/>
      <c r="C6" s="20"/>
      <c r="D6" s="44" t="s">
        <v>81</v>
      </c>
      <c r="E6" s="44"/>
      <c r="F6" s="44"/>
      <c r="G6" s="44"/>
    </row>
    <row r="7" spans="1:7" ht="15.75" customHeight="1" x14ac:dyDescent="0.25">
      <c r="B7" s="20"/>
      <c r="C7" s="20"/>
      <c r="D7" s="44" t="s">
        <v>83</v>
      </c>
      <c r="E7" s="44"/>
      <c r="F7" s="44"/>
      <c r="G7" s="44"/>
    </row>
    <row r="8" spans="1:7" ht="15.75" customHeight="1" x14ac:dyDescent="0.25">
      <c r="B8" s="20"/>
      <c r="C8" s="20"/>
      <c r="D8" s="45"/>
      <c r="E8" s="45"/>
      <c r="F8" s="45"/>
      <c r="G8" s="45"/>
    </row>
    <row r="9" spans="1:7" ht="15.75" customHeight="1" x14ac:dyDescent="0.25">
      <c r="A9" s="1"/>
      <c r="B9" s="1"/>
      <c r="C9" s="1"/>
      <c r="D9" s="40"/>
      <c r="E9" s="40"/>
      <c r="F9" s="40"/>
      <c r="G9" s="40"/>
    </row>
    <row r="10" spans="1:7" ht="59.25" customHeight="1" x14ac:dyDescent="0.25">
      <c r="A10" s="42" t="s">
        <v>84</v>
      </c>
      <c r="B10" s="42"/>
      <c r="C10" s="42"/>
      <c r="D10" s="42"/>
      <c r="E10" s="42"/>
      <c r="F10" s="42"/>
      <c r="G10" s="42"/>
    </row>
    <row r="11" spans="1:7" ht="15.75" x14ac:dyDescent="0.25">
      <c r="A11" s="2"/>
      <c r="B11" s="2"/>
      <c r="C11" s="2"/>
      <c r="D11" s="2"/>
      <c r="E11" s="2"/>
      <c r="F11" s="2"/>
    </row>
    <row r="12" spans="1:7" ht="15" customHeight="1" x14ac:dyDescent="0.25">
      <c r="A12" s="1"/>
      <c r="B12" s="1"/>
      <c r="C12" s="1"/>
      <c r="D12" s="1"/>
      <c r="E12" s="1"/>
      <c r="F12" s="43" t="s">
        <v>32</v>
      </c>
      <c r="G12" s="43"/>
    </row>
    <row r="13" spans="1:7" ht="63" x14ac:dyDescent="0.25">
      <c r="A13" s="3" t="s">
        <v>0</v>
      </c>
      <c r="B13" s="3" t="s">
        <v>1</v>
      </c>
      <c r="C13" s="3" t="s">
        <v>2</v>
      </c>
      <c r="D13" s="3" t="s">
        <v>5</v>
      </c>
      <c r="E13" s="3" t="s">
        <v>6</v>
      </c>
      <c r="F13" s="3" t="s">
        <v>85</v>
      </c>
      <c r="G13" s="21" t="s">
        <v>86</v>
      </c>
    </row>
    <row r="14" spans="1:7" ht="63" x14ac:dyDescent="0.25">
      <c r="A14" s="22" t="s">
        <v>67</v>
      </c>
      <c r="B14" s="11" t="s">
        <v>17</v>
      </c>
      <c r="C14" s="12"/>
      <c r="D14" s="13"/>
      <c r="E14" s="13"/>
      <c r="F14" s="14">
        <f>+F15</f>
        <v>3747892.68</v>
      </c>
      <c r="G14" s="14">
        <f>+G15</f>
        <v>3707262.4</v>
      </c>
    </row>
    <row r="15" spans="1:7" ht="15.75" x14ac:dyDescent="0.25">
      <c r="A15" s="23" t="s">
        <v>35</v>
      </c>
      <c r="B15" s="7" t="s">
        <v>34</v>
      </c>
      <c r="C15" s="5"/>
      <c r="D15" s="5"/>
      <c r="E15" s="5"/>
      <c r="F15" s="15">
        <f>+F16</f>
        <v>3747892.68</v>
      </c>
      <c r="G15" s="15">
        <f>+G16</f>
        <v>3707262.4</v>
      </c>
    </row>
    <row r="16" spans="1:7" ht="63" x14ac:dyDescent="0.25">
      <c r="A16" s="24" t="s">
        <v>36</v>
      </c>
      <c r="B16" s="7" t="s">
        <v>37</v>
      </c>
      <c r="C16" s="5"/>
      <c r="D16" s="5"/>
      <c r="E16" s="5"/>
      <c r="F16" s="15">
        <f>F17</f>
        <v>3747892.68</v>
      </c>
      <c r="G16" s="15">
        <f>G17</f>
        <v>3707262.4</v>
      </c>
    </row>
    <row r="17" spans="1:7" ht="47.25" x14ac:dyDescent="0.25">
      <c r="A17" s="25" t="s">
        <v>39</v>
      </c>
      <c r="B17" s="7" t="s">
        <v>38</v>
      </c>
      <c r="C17" s="4"/>
      <c r="D17" s="4"/>
      <c r="E17" s="4"/>
      <c r="F17" s="15">
        <f>F18</f>
        <v>3747892.68</v>
      </c>
      <c r="G17" s="15">
        <f>G18</f>
        <v>3707262.4</v>
      </c>
    </row>
    <row r="18" spans="1:7" ht="47.25" x14ac:dyDescent="0.25">
      <c r="A18" s="26" t="s">
        <v>40</v>
      </c>
      <c r="B18" s="7" t="s">
        <v>38</v>
      </c>
      <c r="C18" s="4" t="s">
        <v>7</v>
      </c>
      <c r="D18" s="4" t="s">
        <v>10</v>
      </c>
      <c r="E18" s="4" t="s">
        <v>11</v>
      </c>
      <c r="F18" s="15">
        <v>3747892.68</v>
      </c>
      <c r="G18" s="15">
        <v>3707262.4</v>
      </c>
    </row>
    <row r="19" spans="1:7" ht="78.75" x14ac:dyDescent="0.25">
      <c r="A19" s="27" t="s">
        <v>20</v>
      </c>
      <c r="B19" s="11" t="s">
        <v>18</v>
      </c>
      <c r="C19" s="8"/>
      <c r="D19" s="13"/>
      <c r="E19" s="13"/>
      <c r="F19" s="14">
        <f t="shared" ref="F19:G22" si="0">F20</f>
        <v>11693314.470000001</v>
      </c>
      <c r="G19" s="14">
        <f t="shared" si="0"/>
        <v>6591393.9100000001</v>
      </c>
    </row>
    <row r="20" spans="1:7" ht="15.75" x14ac:dyDescent="0.25">
      <c r="A20" s="28" t="s">
        <v>35</v>
      </c>
      <c r="B20" s="7" t="s">
        <v>41</v>
      </c>
      <c r="C20" s="6"/>
      <c r="D20" s="4"/>
      <c r="E20" s="4"/>
      <c r="F20" s="15">
        <f t="shared" si="0"/>
        <v>11693314.470000001</v>
      </c>
      <c r="G20" s="15">
        <f t="shared" si="0"/>
        <v>6591393.9100000001</v>
      </c>
    </row>
    <row r="21" spans="1:7" ht="94.5" x14ac:dyDescent="0.25">
      <c r="A21" s="29" t="s">
        <v>43</v>
      </c>
      <c r="B21" s="7" t="s">
        <v>42</v>
      </c>
      <c r="C21" s="4"/>
      <c r="D21" s="4"/>
      <c r="E21" s="4"/>
      <c r="F21" s="15">
        <f t="shared" si="0"/>
        <v>11693314.470000001</v>
      </c>
      <c r="G21" s="15">
        <f t="shared" si="0"/>
        <v>6591393.9100000001</v>
      </c>
    </row>
    <row r="22" spans="1:7" ht="65.25" customHeight="1" x14ac:dyDescent="0.25">
      <c r="A22" s="39" t="s">
        <v>33</v>
      </c>
      <c r="B22" s="7" t="s">
        <v>44</v>
      </c>
      <c r="C22" s="6"/>
      <c r="D22" s="4"/>
      <c r="E22" s="4"/>
      <c r="F22" s="15">
        <f t="shared" si="0"/>
        <v>11693314.470000001</v>
      </c>
      <c r="G22" s="15">
        <f t="shared" si="0"/>
        <v>6591393.9100000001</v>
      </c>
    </row>
    <row r="23" spans="1:7" ht="47.25" x14ac:dyDescent="0.25">
      <c r="A23" s="30" t="s">
        <v>40</v>
      </c>
      <c r="B23" s="7" t="s">
        <v>44</v>
      </c>
      <c r="C23" s="6" t="s">
        <v>7</v>
      </c>
      <c r="D23" s="4" t="s">
        <v>4</v>
      </c>
      <c r="E23" s="4" t="s">
        <v>13</v>
      </c>
      <c r="F23" s="15">
        <v>11693314.470000001</v>
      </c>
      <c r="G23" s="15">
        <v>6591393.9100000001</v>
      </c>
    </row>
    <row r="24" spans="1:7" ht="47.25" x14ac:dyDescent="0.25">
      <c r="A24" s="22" t="s">
        <v>21</v>
      </c>
      <c r="B24" s="11" t="s">
        <v>23</v>
      </c>
      <c r="C24" s="13"/>
      <c r="D24" s="13"/>
      <c r="E24" s="13"/>
      <c r="F24" s="16">
        <f>F25</f>
        <v>17840300</v>
      </c>
      <c r="G24" s="16">
        <f>G25</f>
        <v>17619838.789999999</v>
      </c>
    </row>
    <row r="25" spans="1:7" ht="15.75" x14ac:dyDescent="0.25">
      <c r="A25" s="31" t="s">
        <v>35</v>
      </c>
      <c r="B25" s="6" t="s">
        <v>28</v>
      </c>
      <c r="C25" s="6"/>
      <c r="D25" s="4"/>
      <c r="E25" s="4"/>
      <c r="F25" s="17">
        <f>F26+F29+F35+F38+F43+F33</f>
        <v>17840300</v>
      </c>
      <c r="G25" s="17">
        <f>G26+G29+G35+G38+G43+G33</f>
        <v>17619838.789999999</v>
      </c>
    </row>
    <row r="26" spans="1:7" ht="47.25" x14ac:dyDescent="0.25">
      <c r="A26" s="32" t="s">
        <v>50</v>
      </c>
      <c r="B26" s="6" t="s">
        <v>29</v>
      </c>
      <c r="C26" s="6"/>
      <c r="D26" s="4"/>
      <c r="E26" s="4"/>
      <c r="F26" s="17">
        <f>F27</f>
        <v>3010000</v>
      </c>
      <c r="G26" s="17">
        <f>G27</f>
        <v>2981684.86</v>
      </c>
    </row>
    <row r="27" spans="1:7" ht="47.25" x14ac:dyDescent="0.25">
      <c r="A27" s="33" t="s">
        <v>24</v>
      </c>
      <c r="B27" s="6" t="s">
        <v>45</v>
      </c>
      <c r="C27" s="6"/>
      <c r="D27" s="4"/>
      <c r="E27" s="4"/>
      <c r="F27" s="17">
        <f>F28</f>
        <v>3010000</v>
      </c>
      <c r="G27" s="17">
        <f>G28</f>
        <v>2981684.86</v>
      </c>
    </row>
    <row r="28" spans="1:7" ht="47.25" x14ac:dyDescent="0.25">
      <c r="A28" s="30" t="s">
        <v>40</v>
      </c>
      <c r="B28" s="6" t="s">
        <v>45</v>
      </c>
      <c r="C28" s="6" t="s">
        <v>7</v>
      </c>
      <c r="D28" s="4" t="s">
        <v>10</v>
      </c>
      <c r="E28" s="4" t="s">
        <v>12</v>
      </c>
      <c r="F28" s="15">
        <v>3010000</v>
      </c>
      <c r="G28" s="15">
        <v>2981684.86</v>
      </c>
    </row>
    <row r="29" spans="1:7" ht="96.75" customHeight="1" x14ac:dyDescent="0.25">
      <c r="A29" s="32" t="s">
        <v>52</v>
      </c>
      <c r="B29" s="7" t="s">
        <v>51</v>
      </c>
      <c r="C29" s="6"/>
      <c r="D29" s="4"/>
      <c r="E29" s="4"/>
      <c r="F29" s="15">
        <f>F30</f>
        <v>963385</v>
      </c>
      <c r="G29" s="15">
        <f>G30</f>
        <v>963384.82</v>
      </c>
    </row>
    <row r="30" spans="1:7" ht="94.5" x14ac:dyDescent="0.25">
      <c r="A30" s="33" t="s">
        <v>22</v>
      </c>
      <c r="B30" s="7" t="s">
        <v>46</v>
      </c>
      <c r="C30" s="4"/>
      <c r="D30" s="4"/>
      <c r="E30" s="4"/>
      <c r="F30" s="15">
        <f>F31</f>
        <v>963385</v>
      </c>
      <c r="G30" s="15">
        <f>G31</f>
        <v>963384.82</v>
      </c>
    </row>
    <row r="31" spans="1:7" ht="47.25" x14ac:dyDescent="0.25">
      <c r="A31" s="30" t="s">
        <v>40</v>
      </c>
      <c r="B31" s="7" t="s">
        <v>46</v>
      </c>
      <c r="C31" s="6" t="s">
        <v>7</v>
      </c>
      <c r="D31" s="4" t="s">
        <v>4</v>
      </c>
      <c r="E31" s="4" t="s">
        <v>13</v>
      </c>
      <c r="F31" s="15">
        <v>963385</v>
      </c>
      <c r="G31" s="15">
        <v>963384.82</v>
      </c>
    </row>
    <row r="32" spans="1:7" ht="47.25" x14ac:dyDescent="0.25">
      <c r="A32" s="32" t="s">
        <v>54</v>
      </c>
      <c r="B32" s="6" t="s">
        <v>53</v>
      </c>
      <c r="C32" s="4"/>
      <c r="D32" s="4"/>
      <c r="E32" s="4"/>
      <c r="F32" s="15">
        <f>F33</f>
        <v>1100000</v>
      </c>
      <c r="G32" s="15">
        <f>G33</f>
        <v>1047351.23</v>
      </c>
    </row>
    <row r="33" spans="1:7" ht="18" customHeight="1" x14ac:dyDescent="0.25">
      <c r="A33" s="33" t="s">
        <v>25</v>
      </c>
      <c r="B33" s="6" t="s">
        <v>47</v>
      </c>
      <c r="C33" s="4"/>
      <c r="D33" s="4"/>
      <c r="E33" s="4"/>
      <c r="F33" s="15">
        <f>F34</f>
        <v>1100000</v>
      </c>
      <c r="G33" s="15">
        <f>G34</f>
        <v>1047351.23</v>
      </c>
    </row>
    <row r="34" spans="1:7" ht="47.25" x14ac:dyDescent="0.25">
      <c r="A34" s="30" t="s">
        <v>40</v>
      </c>
      <c r="B34" s="6" t="s">
        <v>47</v>
      </c>
      <c r="C34" s="6" t="s">
        <v>7</v>
      </c>
      <c r="D34" s="4" t="s">
        <v>10</v>
      </c>
      <c r="E34" s="4" t="s">
        <v>12</v>
      </c>
      <c r="F34" s="15">
        <v>1100000</v>
      </c>
      <c r="G34" s="15">
        <v>1047351.23</v>
      </c>
    </row>
    <row r="35" spans="1:7" ht="63" x14ac:dyDescent="0.25">
      <c r="A35" s="33" t="s">
        <v>55</v>
      </c>
      <c r="B35" s="6" t="s">
        <v>66</v>
      </c>
      <c r="C35" s="6"/>
      <c r="D35" s="4"/>
      <c r="E35" s="4"/>
      <c r="F35" s="15">
        <f>F36</f>
        <v>237000</v>
      </c>
      <c r="G35" s="15">
        <f>G36</f>
        <v>236639.52</v>
      </c>
    </row>
    <row r="36" spans="1:7" ht="47.25" x14ac:dyDescent="0.25">
      <c r="A36" s="33" t="s">
        <v>26</v>
      </c>
      <c r="B36" s="6" t="s">
        <v>48</v>
      </c>
      <c r="C36" s="6"/>
      <c r="D36" s="4"/>
      <c r="E36" s="4"/>
      <c r="F36" s="15">
        <f>F37</f>
        <v>237000</v>
      </c>
      <c r="G36" s="15">
        <f>G37</f>
        <v>236639.52</v>
      </c>
    </row>
    <row r="37" spans="1:7" ht="47.25" x14ac:dyDescent="0.25">
      <c r="A37" s="30" t="s">
        <v>40</v>
      </c>
      <c r="B37" s="6" t="s">
        <v>48</v>
      </c>
      <c r="C37" s="6" t="s">
        <v>7</v>
      </c>
      <c r="D37" s="4" t="s">
        <v>10</v>
      </c>
      <c r="E37" s="4" t="s">
        <v>12</v>
      </c>
      <c r="F37" s="15">
        <v>237000</v>
      </c>
      <c r="G37" s="15">
        <v>236639.52</v>
      </c>
    </row>
    <row r="38" spans="1:7" ht="31.5" customHeight="1" x14ac:dyDescent="0.25">
      <c r="A38" s="34" t="s">
        <v>56</v>
      </c>
      <c r="B38" s="6" t="s">
        <v>57</v>
      </c>
      <c r="C38" s="6"/>
      <c r="D38" s="4"/>
      <c r="E38" s="4"/>
      <c r="F38" s="15">
        <f>F39+F41</f>
        <v>12339915</v>
      </c>
      <c r="G38" s="15">
        <f>G39+G41</f>
        <v>12200778.359999999</v>
      </c>
    </row>
    <row r="39" spans="1:7" ht="63" x14ac:dyDescent="0.25">
      <c r="A39" s="34" t="s">
        <v>27</v>
      </c>
      <c r="B39" s="6" t="s">
        <v>49</v>
      </c>
      <c r="C39" s="6"/>
      <c r="D39" s="4"/>
      <c r="E39" s="4"/>
      <c r="F39" s="15">
        <f>F40</f>
        <v>12172915</v>
      </c>
      <c r="G39" s="15">
        <f>G40</f>
        <v>12033917.16</v>
      </c>
    </row>
    <row r="40" spans="1:7" ht="15.75" x14ac:dyDescent="0.25">
      <c r="A40" s="30" t="s">
        <v>9</v>
      </c>
      <c r="B40" s="6" t="s">
        <v>49</v>
      </c>
      <c r="C40" s="6" t="s">
        <v>8</v>
      </c>
      <c r="D40" s="4" t="s">
        <v>10</v>
      </c>
      <c r="E40" s="4" t="s">
        <v>12</v>
      </c>
      <c r="F40" s="15">
        <v>12172915</v>
      </c>
      <c r="G40" s="15">
        <v>12033917.16</v>
      </c>
    </row>
    <row r="41" spans="1:7" ht="31.5" x14ac:dyDescent="0.25">
      <c r="A41" s="30" t="s">
        <v>71</v>
      </c>
      <c r="B41" s="6" t="s">
        <v>68</v>
      </c>
      <c r="C41" s="6"/>
      <c r="D41" s="4"/>
      <c r="E41" s="4"/>
      <c r="F41" s="15">
        <f>F42</f>
        <v>167000</v>
      </c>
      <c r="G41" s="15">
        <f>G42</f>
        <v>166861.20000000001</v>
      </c>
    </row>
    <row r="42" spans="1:7" ht="47.25" x14ac:dyDescent="0.25">
      <c r="A42" s="30" t="s">
        <v>40</v>
      </c>
      <c r="B42" s="6" t="s">
        <v>68</v>
      </c>
      <c r="C42" s="6" t="s">
        <v>7</v>
      </c>
      <c r="D42" s="4" t="s">
        <v>10</v>
      </c>
      <c r="E42" s="4" t="s">
        <v>12</v>
      </c>
      <c r="F42" s="15">
        <v>167000</v>
      </c>
      <c r="G42" s="15">
        <v>166861.20000000001</v>
      </c>
    </row>
    <row r="43" spans="1:7" ht="66.75" customHeight="1" x14ac:dyDescent="0.25">
      <c r="A43" s="30" t="s">
        <v>72</v>
      </c>
      <c r="B43" s="6" t="s">
        <v>69</v>
      </c>
      <c r="C43" s="6"/>
      <c r="D43" s="4"/>
      <c r="E43" s="4"/>
      <c r="F43" s="15">
        <f>F44</f>
        <v>190000</v>
      </c>
      <c r="G43" s="15">
        <f>G44</f>
        <v>190000</v>
      </c>
    </row>
    <row r="44" spans="1:7" ht="46.5" customHeight="1" x14ac:dyDescent="0.25">
      <c r="A44" s="30" t="s">
        <v>73</v>
      </c>
      <c r="B44" s="6" t="s">
        <v>70</v>
      </c>
      <c r="C44" s="6"/>
      <c r="D44" s="4"/>
      <c r="E44" s="4"/>
      <c r="F44" s="15">
        <f>F45</f>
        <v>190000</v>
      </c>
      <c r="G44" s="15">
        <f>G45</f>
        <v>190000</v>
      </c>
    </row>
    <row r="45" spans="1:7" ht="47.25" x14ac:dyDescent="0.25">
      <c r="A45" s="30" t="s">
        <v>40</v>
      </c>
      <c r="B45" s="6" t="s">
        <v>70</v>
      </c>
      <c r="C45" s="6" t="s">
        <v>7</v>
      </c>
      <c r="D45" s="4" t="s">
        <v>4</v>
      </c>
      <c r="E45" s="4" t="s">
        <v>74</v>
      </c>
      <c r="F45" s="15">
        <v>190000</v>
      </c>
      <c r="G45" s="15">
        <v>190000</v>
      </c>
    </row>
    <row r="46" spans="1:7" ht="47.25" x14ac:dyDescent="0.25">
      <c r="A46" s="35" t="s">
        <v>31</v>
      </c>
      <c r="B46" s="11" t="s">
        <v>14</v>
      </c>
      <c r="C46" s="6"/>
      <c r="D46" s="4"/>
      <c r="E46" s="4"/>
      <c r="F46" s="14">
        <f t="shared" ref="F46:G49" si="1">F47</f>
        <v>500000</v>
      </c>
      <c r="G46" s="14">
        <f t="shared" si="1"/>
        <v>447370.88</v>
      </c>
    </row>
    <row r="47" spans="1:7" ht="15.75" x14ac:dyDescent="0.25">
      <c r="A47" s="36" t="s">
        <v>60</v>
      </c>
      <c r="B47" s="7" t="s">
        <v>58</v>
      </c>
      <c r="C47" s="6"/>
      <c r="D47" s="4"/>
      <c r="E47" s="4"/>
      <c r="F47" s="15">
        <f t="shared" si="1"/>
        <v>500000</v>
      </c>
      <c r="G47" s="15">
        <f t="shared" si="1"/>
        <v>447370.88</v>
      </c>
    </row>
    <row r="48" spans="1:7" ht="47.25" x14ac:dyDescent="0.25">
      <c r="A48" s="26" t="s">
        <v>75</v>
      </c>
      <c r="B48" s="7" t="s">
        <v>59</v>
      </c>
      <c r="C48" s="6"/>
      <c r="D48" s="4"/>
      <c r="E48" s="4"/>
      <c r="F48" s="15">
        <f t="shared" si="1"/>
        <v>500000</v>
      </c>
      <c r="G48" s="15">
        <f t="shared" si="1"/>
        <v>447370.88</v>
      </c>
    </row>
    <row r="49" spans="1:7" ht="47.25" customHeight="1" x14ac:dyDescent="0.25">
      <c r="A49" s="26" t="s">
        <v>15</v>
      </c>
      <c r="B49" s="7" t="s">
        <v>87</v>
      </c>
      <c r="C49" s="6"/>
      <c r="D49" s="4"/>
      <c r="E49" s="4"/>
      <c r="F49" s="15">
        <f t="shared" si="1"/>
        <v>500000</v>
      </c>
      <c r="G49" s="15">
        <f t="shared" si="1"/>
        <v>447370.88</v>
      </c>
    </row>
    <row r="50" spans="1:7" ht="47.25" x14ac:dyDescent="0.25">
      <c r="A50" s="30" t="s">
        <v>61</v>
      </c>
      <c r="B50" s="7" t="s">
        <v>87</v>
      </c>
      <c r="C50" s="6" t="s">
        <v>7</v>
      </c>
      <c r="D50" s="4" t="s">
        <v>3</v>
      </c>
      <c r="E50" s="4" t="s">
        <v>10</v>
      </c>
      <c r="F50" s="15">
        <v>500000</v>
      </c>
      <c r="G50" s="15">
        <v>447370.88</v>
      </c>
    </row>
    <row r="51" spans="1:7" ht="63" x14ac:dyDescent="0.25">
      <c r="A51" s="35" t="s">
        <v>76</v>
      </c>
      <c r="B51" s="8" t="s">
        <v>16</v>
      </c>
      <c r="C51" s="8"/>
      <c r="D51" s="4"/>
      <c r="E51" s="4"/>
      <c r="F51" s="14">
        <f>F52</f>
        <v>300000</v>
      </c>
      <c r="G51" s="14">
        <f>G52</f>
        <v>287124.71000000002</v>
      </c>
    </row>
    <row r="52" spans="1:7" ht="15.75" x14ac:dyDescent="0.25">
      <c r="A52" s="37" t="s">
        <v>35</v>
      </c>
      <c r="B52" s="6" t="s">
        <v>62</v>
      </c>
      <c r="C52" s="6"/>
      <c r="D52" s="4"/>
      <c r="E52" s="4"/>
      <c r="F52" s="15">
        <f>F54</f>
        <v>300000</v>
      </c>
      <c r="G52" s="15">
        <f>G54</f>
        <v>287124.71000000002</v>
      </c>
    </row>
    <row r="53" spans="1:7" ht="47.25" x14ac:dyDescent="0.25">
      <c r="A53" s="37" t="s">
        <v>63</v>
      </c>
      <c r="B53" s="6" t="s">
        <v>64</v>
      </c>
      <c r="C53" s="6"/>
      <c r="D53" s="4"/>
      <c r="E53" s="4"/>
      <c r="F53" s="15">
        <f>F54</f>
        <v>300000</v>
      </c>
      <c r="G53" s="15">
        <f>G54</f>
        <v>287124.71000000002</v>
      </c>
    </row>
    <row r="54" spans="1:7" ht="51" customHeight="1" x14ac:dyDescent="0.25">
      <c r="A54" s="25" t="s">
        <v>30</v>
      </c>
      <c r="B54" s="6" t="s">
        <v>65</v>
      </c>
      <c r="C54" s="6"/>
      <c r="D54" s="4"/>
      <c r="E54" s="4"/>
      <c r="F54" s="15">
        <f>F55</f>
        <v>300000</v>
      </c>
      <c r="G54" s="15">
        <f>G55</f>
        <v>287124.71000000002</v>
      </c>
    </row>
    <row r="55" spans="1:7" ht="15.75" x14ac:dyDescent="0.25">
      <c r="A55" s="26" t="s">
        <v>9</v>
      </c>
      <c r="B55" s="6" t="s">
        <v>65</v>
      </c>
      <c r="C55" s="6" t="s">
        <v>8</v>
      </c>
      <c r="D55" s="4" t="s">
        <v>10</v>
      </c>
      <c r="E55" s="4" t="s">
        <v>12</v>
      </c>
      <c r="F55" s="15">
        <v>300000</v>
      </c>
      <c r="G55" s="15">
        <v>287124.71000000002</v>
      </c>
    </row>
    <row r="56" spans="1:7" ht="15.75" x14ac:dyDescent="0.25">
      <c r="A56" s="38" t="s">
        <v>82</v>
      </c>
      <c r="B56" s="8"/>
      <c r="C56" s="13"/>
      <c r="D56" s="13"/>
      <c r="E56" s="13"/>
      <c r="F56" s="14">
        <f>F14+F19+F24+F46+F51</f>
        <v>34081507.149999999</v>
      </c>
      <c r="G56" s="14">
        <f>G14+G19+G24+G46+G51</f>
        <v>28652990.690000001</v>
      </c>
    </row>
    <row r="57" spans="1:7" x14ac:dyDescent="0.25">
      <c r="F57" s="18"/>
    </row>
    <row r="58" spans="1:7" ht="15.75" x14ac:dyDescent="0.25">
      <c r="F58" s="19"/>
    </row>
    <row r="59" spans="1:7" ht="31.5" x14ac:dyDescent="0.25">
      <c r="A59" s="9" t="s">
        <v>77</v>
      </c>
      <c r="D59" s="41" t="s">
        <v>19</v>
      </c>
      <c r="E59" s="41"/>
      <c r="F59" s="41"/>
      <c r="G59" s="10"/>
    </row>
  </sheetData>
  <mergeCells count="12">
    <mergeCell ref="D5:G5"/>
    <mergeCell ref="D1:G1"/>
    <mergeCell ref="D2:G2"/>
    <mergeCell ref="D3:G3"/>
    <mergeCell ref="D4:G4"/>
    <mergeCell ref="D9:G9"/>
    <mergeCell ref="D59:F59"/>
    <mergeCell ref="A10:G10"/>
    <mergeCell ref="F12:G12"/>
    <mergeCell ref="D6:G6"/>
    <mergeCell ref="D7:G7"/>
    <mergeCell ref="D8:G8"/>
  </mergeCells>
  <pageMargins left="0.70866141732283472" right="0.35433070866141736" top="0.35433070866141736" bottom="0.35433070866141736" header="0.31496062992125984" footer="0.31496062992125984"/>
  <pageSetup paperSize="9" scale="84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2024-06-26T09:32:36Z</dcterms:modified>
</cp:coreProperties>
</file>