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78" i="1" l="1"/>
  <c r="F71" i="1" s="1"/>
  <c r="F51" i="1" l="1"/>
  <c r="F54" i="1"/>
  <c r="F53" i="1" s="1"/>
  <c r="F74" i="1"/>
  <c r="F69" i="1"/>
  <c r="F68" i="1" s="1"/>
  <c r="F67" i="1" s="1"/>
  <c r="F37" i="1" l="1"/>
  <c r="F46" i="1"/>
  <c r="F72" i="1" l="1"/>
  <c r="F76" i="1" l="1"/>
  <c r="F80" i="1" l="1"/>
  <c r="F66" i="1" l="1"/>
  <c r="F83" i="1" s="1"/>
  <c r="F64" i="1"/>
  <c r="F59" i="1"/>
  <c r="F58" i="1" s="1"/>
  <c r="F57" i="1" s="1"/>
  <c r="F56" i="1" s="1"/>
  <c r="F49" i="1"/>
  <c r="F48" i="1" s="1"/>
  <c r="F45" i="1"/>
  <c r="F43" i="1"/>
  <c r="F42" i="1" s="1"/>
  <c r="F40" i="1"/>
  <c r="F39" i="1" s="1"/>
  <c r="F36" i="1"/>
  <c r="F32" i="1"/>
  <c r="F31" i="1" s="1"/>
  <c r="F27" i="1"/>
  <c r="F26" i="1" s="1"/>
  <c r="F25" i="1" s="1"/>
  <c r="F24" i="1" s="1"/>
  <c r="F35" i="1" l="1"/>
  <c r="F34" i="1" s="1"/>
  <c r="F63" i="1"/>
  <c r="F62" i="1" s="1"/>
  <c r="F61" i="1" s="1"/>
  <c r="F30" i="1"/>
  <c r="F29" i="1" s="1"/>
  <c r="F82" i="1" l="1"/>
  <c r="F84" i="1" s="1"/>
</calcChain>
</file>

<file path=xl/sharedStrings.xml><?xml version="1.0" encoding="utf-8"?>
<sst xmlns="http://schemas.openxmlformats.org/spreadsheetml/2006/main" count="196" uniqueCount="128">
  <si>
    <t>Наименование</t>
  </si>
  <si>
    <t>Целевая статья</t>
  </si>
  <si>
    <t>Группа, подгруппа видов расходов</t>
  </si>
  <si>
    <t>Расходы на выплаты персоналу государственных(муниципальных) органов</t>
  </si>
  <si>
    <t>01</t>
  </si>
  <si>
    <t>06</t>
  </si>
  <si>
    <t>04</t>
  </si>
  <si>
    <t>Раз- дел</t>
  </si>
  <si>
    <t>Под-раз-дел</t>
  </si>
  <si>
    <t>120</t>
  </si>
  <si>
    <t>240</t>
  </si>
  <si>
    <t>540</t>
  </si>
  <si>
    <t>Иные межбюджетные трансферты</t>
  </si>
  <si>
    <t>Непрограммные расходы</t>
  </si>
  <si>
    <t>99 9 00 00000</t>
  </si>
  <si>
    <t>05</t>
  </si>
  <si>
    <t>Резервные средства</t>
  </si>
  <si>
    <t>99 9 00 23750</t>
  </si>
  <si>
    <t>870</t>
  </si>
  <si>
    <t>11</t>
  </si>
  <si>
    <t>Осуществление первичного воинского учета на территориях, где отсутствуют военные комиссариаты</t>
  </si>
  <si>
    <t>99 9 00  51180</t>
  </si>
  <si>
    <t>02</t>
  </si>
  <si>
    <t>03</t>
  </si>
  <si>
    <t>09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</si>
  <si>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</si>
  <si>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</si>
  <si>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08 0 00 00000</t>
  </si>
  <si>
    <t>03 0 00 00000</t>
  </si>
  <si>
    <t>04 0 00 00000</t>
  </si>
  <si>
    <t>ИТОГО</t>
  </si>
  <si>
    <t>Т.А.Кондрашкина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</si>
  <si>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</si>
  <si>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</si>
  <si>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</si>
  <si>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06 0 00 00000</t>
  </si>
  <si>
    <t>Обеспечение мероприятий по   уличному освещению МО р.п.Чернь Чернского района"</t>
  </si>
  <si>
    <t>Обеспечение мероприятий по озеленению</t>
  </si>
  <si>
    <t>Обеспечение мероприятий по содержанию мест захоронения в МО р.п Чернь Чернского района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</si>
  <si>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</si>
  <si>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06 4 00 00000</t>
  </si>
  <si>
    <t>06 4 01 00000</t>
  </si>
  <si>
    <t>Программа "Формирование современной городской среды в МО р.п. Чернь Чернского района"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</si>
  <si>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</si>
  <si>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"Охрана окружающей среды в МО р.п.Чернь Чернского района"</t>
  </si>
  <si>
    <t>(рублей)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</si>
  <si>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</si>
  <si>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</si>
  <si>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</si>
  <si>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</si>
  <si>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конкупсов"Активный сельский староста","Активный руководитель ТОС"</t>
  </si>
  <si>
    <t>03 4 00 00000</t>
  </si>
  <si>
    <t>Комплексы процессных мероприятий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</si>
  <si>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</si>
  <si>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</si>
  <si>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</si>
  <si>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Мероприятия по модернизации и капитальному ремонту объектов коммунальной инфраструктуры</t>
  </si>
  <si>
    <t>Иные закупки товаров, работ и услуг для обеспечения государственных (муниципальных) нужд</t>
  </si>
  <si>
    <t>04 4 00 00000</t>
  </si>
  <si>
    <t>04 4 01 00000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</si>
  <si>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 обеспечение их устойчивого функционирования"</t>
  </si>
  <si>
    <t>04 4 01 23470</t>
  </si>
  <si>
    <t>06 4 01 97010</t>
  </si>
  <si>
    <t>06 4 02 97020</t>
  </si>
  <si>
    <t>06 4 03 97030</t>
  </si>
  <si>
    <t>06 4 04 97040</t>
  </si>
  <si>
    <t>06 4 05 87050</t>
  </si>
  <si>
    <t>Комплекс процессных мероприятий" Уличное освещение МО р.п.Чернь Чернского района"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</si>
  <si>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</si>
  <si>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</si>
  <si>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06 4 03 00000</t>
  </si>
  <si>
    <t>Комплекс процессных мероприятий "Озеленение МО р.п.Чернь Чернского района"</t>
  </si>
  <si>
    <t>Комплекс процессных мероприятий"Содержание мест захоронения в МО р.п.Чернь Чернского района"</t>
  </si>
  <si>
    <t>Комплекс процессных мероприятий" Прочие мероприятия по  благоустройству"</t>
  </si>
  <si>
    <t>06 4 05 00000</t>
  </si>
  <si>
    <t>07 4 00 00000</t>
  </si>
  <si>
    <t>07 4 01 00000</t>
  </si>
  <si>
    <t xml:space="preserve">Комплексы процессных мероприятий </t>
  </si>
  <si>
    <t>Комплексы процессных мероприятий "Ликвидация накопленного экономического ущерба"</t>
  </si>
  <si>
    <t>Иные закупки товаров, работ и услуг для обеспечения осударственных (муниципальных) нужд</t>
  </si>
  <si>
    <t>08 4 00 00000</t>
  </si>
  <si>
    <t>Комплекс процессных мероприятий " Формирование современной городской среды"</t>
  </si>
  <si>
    <t>08 4 01 00000</t>
  </si>
  <si>
    <t>08 4 01 85550</t>
  </si>
  <si>
    <t>Иные непрограммные мероприятия в рамках непрограммных расходов</t>
  </si>
  <si>
    <t>06 4 04 00000</t>
  </si>
  <si>
    <t>Муниципальная программа  "Комплексное развитие систем коммунальной инфраструктуры МО р.п.Чернь Чернского района"</t>
  </si>
  <si>
    <t xml:space="preserve">к решению Собрания детупатов МО рабочий </t>
  </si>
  <si>
    <t xml:space="preserve">посёлок Чернь Чернского района "О бюджете </t>
  </si>
  <si>
    <t>муниципальное образования рабочий поселок Чернь</t>
  </si>
  <si>
    <t>Приложение №7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</si>
  <si>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</si>
  <si>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</si>
  <si>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</si>
  <si>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84 0 00 00000</t>
  </si>
  <si>
    <t>84 2 00 00000</t>
  </si>
  <si>
    <t>84 2 00 81500</t>
  </si>
  <si>
    <t>14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</si>
  <si>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</si>
  <si>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</si>
  <si>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06 4 06 00000</t>
  </si>
  <si>
    <t>06 4 06 44396</t>
  </si>
  <si>
    <t>12</t>
  </si>
  <si>
    <t>Обеспечение прочих мероприятий по благоустройству</t>
  </si>
  <si>
    <t>06 4 05 97050</t>
  </si>
  <si>
    <t>Программные расходы</t>
  </si>
  <si>
    <t xml:space="preserve"> Чернского района на 2024 год и плановый период </t>
  </si>
  <si>
    <t>Распределение бюджетных ассигнований бюджета муниципального образования рабочий посёлок Чернь Чернского района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муниципальное обрабование рабочий посёлок Чернь Чернский район на 2024 год</t>
  </si>
  <si>
    <t>2024 год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</si>
  <si>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</si>
  <si>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07 4 01 23190</t>
  </si>
  <si>
    <t>99 9 00 80600</t>
  </si>
  <si>
    <t>Начальник Финансового управления администрации МО Чернский район</t>
  </si>
  <si>
    <t>2025 и 2026 годов"  от 25 декабря 2023 года № 3-6</t>
  </si>
  <si>
    <t>350</t>
  </si>
  <si>
    <t>99 9 00 8001I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</si>
  <si>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</si>
  <si>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</si>
  <si>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</si>
  <si>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</si>
  <si>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</si>
  <si>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25 декабря 2023 года </t>
  </si>
  <si>
    <t>№ 3-6 "О бюджете муниципального</t>
  </si>
  <si>
    <t xml:space="preserve"> образования рабочий посёлок Чернь Чернского</t>
  </si>
  <si>
    <t xml:space="preserve"> района на 2024 год и плановый период 2025 и </t>
  </si>
  <si>
    <t>2026 годов"</t>
  </si>
  <si>
    <t>Приложение №4</t>
  </si>
  <si>
    <t xml:space="preserve">района от 30.09.2024 года № 10-15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</si>
</sst>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0" fontId="3" fillId="0" borderId="0" xfId="0" applyFont="1"/>
    <xf numFmtId="0" fontId="4" fillId="0" borderId="0" xfId="0" applyFont="1"/>
    <xf numFmtId="2" fontId="4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2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" fontId="8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2" fontId="9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4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49" fontId="10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Normal="100" workbookViewId="0">
      <selection activeCell="B7" sqref="B7:F7"/>
    </sheetView>
  </sheetViews>
  <sheetFormatPr defaultRowHeight="15" x14ac:dyDescent="0.25"/>
  <cols>
    <col min="1" max="1" width="42.28515625" style="2" customWidth="1"/>
    <col min="2" max="2" width="12.85546875" style="2" customWidth="1"/>
    <col min="3" max="3" width="9.28515625" style="2" customWidth="1"/>
    <col min="4" max="4" width="5.7109375" style="2" customWidth="1"/>
    <col min="5" max="5" width="6" style="2" customWidth="1"/>
    <col min="6" max="6" width="12.42578125" style="2" customWidth="1"/>
  </cols>
  <sheetData>
    <row r="1" spans="1:6" ht="12.75" customHeight="1" x14ac:dyDescent="0.25">
      <c r="B1" s="50" t="s">
        <v>126</v>
      </c>
      <c r="C1" s="50"/>
      <c r="D1" s="50"/>
      <c r="E1" s="50"/>
      <c r="F1" s="50"/>
    </row>
    <row r="2" spans="1:6" ht="12.75" customHeight="1" x14ac:dyDescent="0.25">
      <c r="B2" s="51" t="s">
        <v>117</v>
      </c>
      <c r="C2" s="51"/>
      <c r="D2" s="51"/>
      <c r="E2" s="51"/>
      <c r="F2" s="51"/>
    </row>
    <row r="3" spans="1:6" ht="12.75" customHeight="1" x14ac:dyDescent="0.25">
      <c r="B3" s="51" t="s">
        <v>118</v>
      </c>
      <c r="C3" s="51"/>
      <c r="D3" s="51"/>
      <c r="E3" s="51"/>
      <c r="F3" s="51"/>
    </row>
    <row r="4" spans="1:6" ht="12.75" customHeight="1" x14ac:dyDescent="0.25">
      <c r="B4" s="51" t="s">
        <v>127</v>
      </c>
      <c r="C4" s="51"/>
      <c r="D4" s="51"/>
      <c r="E4" s="51"/>
      <c r="F4" s="51"/>
    </row>
    <row r="5" spans="1:6" ht="12.75" customHeight="1" x14ac:dyDescent="0.25">
      <c r="B5" s="51" t="s">
        <v>119</v>
      </c>
      <c r="C5" s="51"/>
      <c r="D5" s="51"/>
      <c r="E5" s="51"/>
      <c r="F5" s="51"/>
    </row>
    <row r="6" spans="1:6" ht="12.75" customHeight="1" x14ac:dyDescent="0.25">
      <c r="B6" s="51" t="s">
        <v>120</v>
      </c>
      <c r="C6" s="51"/>
      <c r="D6" s="51"/>
      <c r="E6" s="51"/>
      <c r="F6" s="51"/>
    </row>
    <row r="7" spans="1:6" ht="12.75" customHeight="1" x14ac:dyDescent="0.25">
      <c r="B7" s="51" t="s">
        <v>121</v>
      </c>
      <c r="C7" s="51"/>
      <c r="D7" s="51"/>
      <c r="E7" s="51"/>
      <c r="F7" s="51"/>
    </row>
    <row r="8" spans="1:6" ht="12.75" customHeight="1" x14ac:dyDescent="0.25">
      <c r="B8" s="51" t="s">
        <v>122</v>
      </c>
      <c r="C8" s="51"/>
      <c r="D8" s="51"/>
      <c r="E8" s="51"/>
      <c r="F8" s="51"/>
    </row>
    <row r="9" spans="1:6" ht="12.75" customHeight="1" x14ac:dyDescent="0.25">
      <c r="B9" s="51" t="s">
        <v>123</v>
      </c>
      <c r="C9" s="51"/>
      <c r="D9" s="51"/>
      <c r="E9" s="51"/>
      <c r="F9" s="51"/>
    </row>
    <row r="10" spans="1:6" ht="12.75" customHeight="1" x14ac:dyDescent="0.25">
      <c r="B10" s="51" t="s">
        <v>124</v>
      </c>
      <c r="C10" s="51"/>
      <c r="D10" s="51"/>
      <c r="E10" s="51"/>
      <c r="F10" s="51"/>
    </row>
    <row r="11" spans="1:6" ht="12.75" customHeight="1" x14ac:dyDescent="0.25">
      <c r="B11" s="51" t="s">
        <v>125</v>
      </c>
      <c r="C11" s="51"/>
      <c r="D11" s="51"/>
      <c r="E11" s="51"/>
      <c r="F11" s="51"/>
    </row>
    <row r="12" spans="1:6" s="46" customFormat="1" ht="12.75" customHeight="1" x14ac:dyDescent="0.2">
      <c r="A12" s="45"/>
      <c r="B12" s="45"/>
      <c r="C12" s="45"/>
      <c r="D12" s="45"/>
      <c r="E12" s="45"/>
      <c r="F12" s="45"/>
    </row>
    <row r="13" spans="1:6" s="46" customFormat="1" ht="12.75" customHeight="1" x14ac:dyDescent="0.2">
      <c r="A13" s="45"/>
      <c r="B13" s="49" t="s">
        <v>90</v>
      </c>
      <c r="C13" s="49"/>
      <c r="D13" s="49"/>
      <c r="E13" s="49"/>
      <c r="F13" s="49"/>
    </row>
    <row r="14" spans="1:6" s="46" customFormat="1" ht="12.75" customHeight="1" x14ac:dyDescent="0.2">
      <c r="A14" s="45"/>
      <c r="B14" s="49" t="s">
        <v>87</v>
      </c>
      <c r="C14" s="49"/>
      <c r="D14" s="49"/>
      <c r="E14" s="49"/>
      <c r="F14" s="49"/>
    </row>
    <row r="15" spans="1:6" s="46" customFormat="1" ht="12.75" customHeight="1" x14ac:dyDescent="0.2">
      <c r="A15" s="45"/>
      <c r="B15" s="49" t="s">
        <v>88</v>
      </c>
      <c r="C15" s="49"/>
      <c r="D15" s="49"/>
      <c r="E15" s="49"/>
      <c r="F15" s="49"/>
    </row>
    <row r="16" spans="1:6" s="46" customFormat="1" ht="12.75" customHeight="1" x14ac:dyDescent="0.2">
      <c r="A16" s="45"/>
      <c r="B16" s="49" t="s">
        <v>89</v>
      </c>
      <c r="C16" s="49"/>
      <c r="D16" s="49"/>
      <c r="E16" s="49"/>
      <c r="F16" s="49"/>
    </row>
    <row r="17" spans="1:6" s="46" customFormat="1" ht="12.75" customHeight="1" x14ac:dyDescent="0.2">
      <c r="A17" s="45"/>
      <c r="B17" s="49" t="s">
        <v>106</v>
      </c>
      <c r="C17" s="49"/>
      <c r="D17" s="49"/>
      <c r="E17" s="49"/>
      <c r="F17" s="49"/>
    </row>
    <row r="18" spans="1:6" s="46" customFormat="1" ht="12.75" customHeight="1" x14ac:dyDescent="0.2">
      <c r="A18" s="45"/>
      <c r="B18" s="49" t="s">
        <v>113</v>
      </c>
      <c r="C18" s="49"/>
      <c r="D18" s="49"/>
      <c r="E18" s="49"/>
      <c r="F18" s="49"/>
    </row>
    <row r="19" spans="1:6" s="46" customFormat="1" ht="12.75" customHeight="1" x14ac:dyDescent="0.2">
      <c r="A19" s="45"/>
      <c r="B19" s="45"/>
      <c r="C19" s="45"/>
      <c r="D19" s="45"/>
      <c r="E19" s="45"/>
      <c r="F19" s="45"/>
    </row>
    <row r="20" spans="1:6" ht="69.75" customHeight="1" x14ac:dyDescent="0.25">
      <c r="A20" s="48" t="s">
        <v>107</v>
      </c>
      <c r="B20" s="48"/>
      <c r="C20" s="48"/>
      <c r="D20" s="48"/>
      <c r="E20" s="48"/>
      <c r="F20" s="48"/>
    </row>
    <row r="21" spans="1:6" x14ac:dyDescent="0.25">
      <c r="A21" s="4"/>
      <c r="B21" s="4"/>
      <c r="C21" s="4"/>
      <c r="D21" s="4"/>
      <c r="E21" s="4"/>
      <c r="F21" s="4"/>
    </row>
    <row r="22" spans="1:6" ht="15" customHeight="1" x14ac:dyDescent="0.25">
      <c r="A22" s="3"/>
      <c r="B22" s="3"/>
      <c r="C22" s="3"/>
      <c r="D22" s="3"/>
      <c r="E22" s="3"/>
      <c r="F22" s="3" t="s">
        <v>45</v>
      </c>
    </row>
    <row r="23" spans="1:6" ht="51" x14ac:dyDescent="0.25">
      <c r="A23" s="5" t="s">
        <v>0</v>
      </c>
      <c r="B23" s="5" t="s">
        <v>1</v>
      </c>
      <c r="C23" s="5" t="s">
        <v>2</v>
      </c>
      <c r="D23" s="5" t="s">
        <v>7</v>
      </c>
      <c r="E23" s="5" t="s">
        <v>8</v>
      </c>
      <c r="F23" s="5" t="s">
        <v>108</v>
      </c>
    </row>
    <row r="24" spans="1:6" ht="38.25" x14ac:dyDescent="0.25">
      <c r="A24" s="24" t="s">
        <v>86</v>
      </c>
      <c r="B24" s="6" t="s">
        <v>28</v>
      </c>
      <c r="C24" s="7"/>
      <c r="D24" s="8"/>
      <c r="E24" s="8"/>
      <c r="F24" s="9">
        <f>+F25</f>
        <v>2298567.98</v>
      </c>
    </row>
    <row r="25" spans="1:6" x14ac:dyDescent="0.25">
      <c r="A25" s="10" t="s">
        <v>52</v>
      </c>
      <c r="B25" s="11" t="s">
        <v>51</v>
      </c>
      <c r="C25" s="12"/>
      <c r="D25" s="12"/>
      <c r="E25" s="12"/>
      <c r="F25" s="13">
        <f>+F26</f>
        <v>2298567.98</v>
      </c>
    </row>
    <row r="26" spans="1:6" ht="38.25" x14ac:dyDescent="0.25">
      <c r="A26" s="14" t="s">
        <v>53</v>
      </c>
      <c r="B26" s="11" t="s">
        <v>54</v>
      </c>
      <c r="C26" s="12"/>
      <c r="D26" s="12"/>
      <c r="E26" s="12"/>
      <c r="F26" s="13">
        <f>F27</f>
        <v>2298567.98</v>
      </c>
    </row>
    <row r="27" spans="1:6" ht="30" customHeight="1" x14ac:dyDescent="0.25">
      <c r="A27" s="25" t="s">
        <v>56</v>
      </c>
      <c r="B27" s="11" t="s">
        <v>55</v>
      </c>
      <c r="C27" s="15"/>
      <c r="D27" s="15"/>
      <c r="E27" s="15"/>
      <c r="F27" s="13">
        <f>F28</f>
        <v>2298567.98</v>
      </c>
    </row>
    <row r="28" spans="1:6" ht="38.25" x14ac:dyDescent="0.25">
      <c r="A28" s="26" t="s">
        <v>57</v>
      </c>
      <c r="B28" s="11" t="s">
        <v>55</v>
      </c>
      <c r="C28" s="15" t="s">
        <v>10</v>
      </c>
      <c r="D28" s="15" t="s">
        <v>15</v>
      </c>
      <c r="E28" s="15" t="s">
        <v>22</v>
      </c>
      <c r="F28" s="13">
        <v>2298567.98</v>
      </c>
    </row>
    <row r="29" spans="1:6" ht="38.25" x14ac:dyDescent="0.25">
      <c r="A29" s="27" t="s">
        <v>32</v>
      </c>
      <c r="B29" s="6" t="s">
        <v>29</v>
      </c>
      <c r="C29" s="16"/>
      <c r="D29" s="8"/>
      <c r="E29" s="8"/>
      <c r="F29" s="9">
        <f>F30</f>
        <v>32145115.399999999</v>
      </c>
    </row>
    <row r="30" spans="1:6" x14ac:dyDescent="0.25">
      <c r="A30" s="28" t="s">
        <v>52</v>
      </c>
      <c r="B30" s="11" t="s">
        <v>58</v>
      </c>
      <c r="C30" s="17"/>
      <c r="D30" s="15"/>
      <c r="E30" s="15"/>
      <c r="F30" s="13">
        <f>F31</f>
        <v>32145115.399999999</v>
      </c>
    </row>
    <row r="31" spans="1:6" ht="63.75" x14ac:dyDescent="0.25">
      <c r="A31" s="29" t="s">
        <v>60</v>
      </c>
      <c r="B31" s="11" t="s">
        <v>59</v>
      </c>
      <c r="C31" s="15"/>
      <c r="D31" s="15"/>
      <c r="E31" s="15"/>
      <c r="F31" s="13">
        <f>F32</f>
        <v>32145115.399999999</v>
      </c>
    </row>
    <row r="32" spans="1:6" ht="51" x14ac:dyDescent="0.25">
      <c r="A32" s="29" t="s">
        <v>46</v>
      </c>
      <c r="B32" s="11" t="s">
        <v>61</v>
      </c>
      <c r="C32" s="17"/>
      <c r="D32" s="15"/>
      <c r="E32" s="15"/>
      <c r="F32" s="13">
        <f>F33</f>
        <v>32145115.399999999</v>
      </c>
    </row>
    <row r="33" spans="1:6" ht="38.25" x14ac:dyDescent="0.25">
      <c r="A33" s="30" t="s">
        <v>57</v>
      </c>
      <c r="B33" s="11" t="s">
        <v>61</v>
      </c>
      <c r="C33" s="17" t="s">
        <v>10</v>
      </c>
      <c r="D33" s="15" t="s">
        <v>6</v>
      </c>
      <c r="E33" s="15" t="s">
        <v>24</v>
      </c>
      <c r="F33" s="13">
        <v>32145115.399999999</v>
      </c>
    </row>
    <row r="34" spans="1:6" ht="25.5" x14ac:dyDescent="0.25">
      <c r="A34" s="24" t="s">
        <v>33</v>
      </c>
      <c r="B34" s="6" t="s">
        <v>35</v>
      </c>
      <c r="C34" s="8"/>
      <c r="D34" s="8"/>
      <c r="E34" s="8"/>
      <c r="F34" s="18">
        <f>F35</f>
        <v>20044600</v>
      </c>
    </row>
    <row r="35" spans="1:6" x14ac:dyDescent="0.25">
      <c r="A35" s="31" t="s">
        <v>52</v>
      </c>
      <c r="B35" s="17" t="s">
        <v>40</v>
      </c>
      <c r="C35" s="17"/>
      <c r="D35" s="15"/>
      <c r="E35" s="15"/>
      <c r="F35" s="19">
        <f>F36+F39+F42+F45+F48+F53</f>
        <v>20044600</v>
      </c>
    </row>
    <row r="36" spans="1:6" ht="25.5" x14ac:dyDescent="0.25">
      <c r="A36" s="32" t="s">
        <v>67</v>
      </c>
      <c r="B36" s="17" t="s">
        <v>41</v>
      </c>
      <c r="C36" s="17"/>
      <c r="D36" s="15"/>
      <c r="E36" s="15"/>
      <c r="F36" s="19">
        <f>F37</f>
        <v>3000000</v>
      </c>
    </row>
    <row r="37" spans="1:6" ht="25.5" x14ac:dyDescent="0.25">
      <c r="A37" s="33" t="s">
        <v>36</v>
      </c>
      <c r="B37" s="17" t="s">
        <v>62</v>
      </c>
      <c r="C37" s="17"/>
      <c r="D37" s="15"/>
      <c r="E37" s="15"/>
      <c r="F37" s="19">
        <f>F38</f>
        <v>3000000</v>
      </c>
    </row>
    <row r="38" spans="1:6" ht="38.25" x14ac:dyDescent="0.25">
      <c r="A38" s="30" t="s">
        <v>57</v>
      </c>
      <c r="B38" s="17" t="s">
        <v>62</v>
      </c>
      <c r="C38" s="17" t="s">
        <v>10</v>
      </c>
      <c r="D38" s="15" t="s">
        <v>15</v>
      </c>
      <c r="E38" s="15" t="s">
        <v>23</v>
      </c>
      <c r="F38" s="13">
        <v>3000000</v>
      </c>
    </row>
    <row r="39" spans="1:6" ht="63.75" x14ac:dyDescent="0.25">
      <c r="A39" s="32" t="s">
        <v>69</v>
      </c>
      <c r="B39" s="11" t="s">
        <v>68</v>
      </c>
      <c r="C39" s="17"/>
      <c r="D39" s="15"/>
      <c r="E39" s="15"/>
      <c r="F39" s="13">
        <f>F40</f>
        <v>1200000</v>
      </c>
    </row>
    <row r="40" spans="1:6" ht="54.75" customHeight="1" x14ac:dyDescent="0.25">
      <c r="A40" s="33" t="s">
        <v>34</v>
      </c>
      <c r="B40" s="11" t="s">
        <v>63</v>
      </c>
      <c r="C40" s="15"/>
      <c r="D40" s="15"/>
      <c r="E40" s="15"/>
      <c r="F40" s="13">
        <f>F41</f>
        <v>1200000</v>
      </c>
    </row>
    <row r="41" spans="1:6" ht="38.25" x14ac:dyDescent="0.25">
      <c r="A41" s="30" t="s">
        <v>57</v>
      </c>
      <c r="B41" s="11" t="s">
        <v>63</v>
      </c>
      <c r="C41" s="17" t="s">
        <v>10</v>
      </c>
      <c r="D41" s="15" t="s">
        <v>6</v>
      </c>
      <c r="E41" s="15" t="s">
        <v>24</v>
      </c>
      <c r="F41" s="13">
        <v>1200000</v>
      </c>
    </row>
    <row r="42" spans="1:6" ht="25.5" x14ac:dyDescent="0.25">
      <c r="A42" s="32" t="s">
        <v>71</v>
      </c>
      <c r="B42" s="17" t="s">
        <v>70</v>
      </c>
      <c r="C42" s="15"/>
      <c r="D42" s="15"/>
      <c r="E42" s="15"/>
      <c r="F42" s="13">
        <f>F43</f>
        <v>500000</v>
      </c>
    </row>
    <row r="43" spans="1:6" x14ac:dyDescent="0.25">
      <c r="A43" s="33" t="s">
        <v>37</v>
      </c>
      <c r="B43" s="17" t="s">
        <v>64</v>
      </c>
      <c r="C43" s="15"/>
      <c r="D43" s="15"/>
      <c r="E43" s="15"/>
      <c r="F43" s="13">
        <f>F44</f>
        <v>500000</v>
      </c>
    </row>
    <row r="44" spans="1:6" ht="38.25" x14ac:dyDescent="0.25">
      <c r="A44" s="30" t="s">
        <v>57</v>
      </c>
      <c r="B44" s="17" t="s">
        <v>64</v>
      </c>
      <c r="C44" s="17" t="s">
        <v>10</v>
      </c>
      <c r="D44" s="15" t="s">
        <v>15</v>
      </c>
      <c r="E44" s="15" t="s">
        <v>23</v>
      </c>
      <c r="F44" s="13">
        <v>500000</v>
      </c>
    </row>
    <row r="45" spans="1:6" ht="38.25" x14ac:dyDescent="0.25">
      <c r="A45" s="32" t="s">
        <v>72</v>
      </c>
      <c r="B45" s="17" t="s">
        <v>85</v>
      </c>
      <c r="C45" s="17"/>
      <c r="D45" s="15"/>
      <c r="E45" s="15"/>
      <c r="F45" s="13">
        <f>F46</f>
        <v>570000</v>
      </c>
    </row>
    <row r="46" spans="1:6" ht="25.5" x14ac:dyDescent="0.25">
      <c r="A46" s="33" t="s">
        <v>38</v>
      </c>
      <c r="B46" s="17" t="s">
        <v>65</v>
      </c>
      <c r="C46" s="17"/>
      <c r="D46" s="15"/>
      <c r="E46" s="15"/>
      <c r="F46" s="13">
        <f>F47</f>
        <v>570000</v>
      </c>
    </row>
    <row r="47" spans="1:6" ht="38.25" x14ac:dyDescent="0.25">
      <c r="A47" s="30" t="s">
        <v>57</v>
      </c>
      <c r="B47" s="17" t="s">
        <v>65</v>
      </c>
      <c r="C47" s="17" t="s">
        <v>10</v>
      </c>
      <c r="D47" s="15" t="s">
        <v>15</v>
      </c>
      <c r="E47" s="15" t="s">
        <v>23</v>
      </c>
      <c r="F47" s="13">
        <v>570000</v>
      </c>
    </row>
    <row r="48" spans="1:6" ht="30" customHeight="1" x14ac:dyDescent="0.25">
      <c r="A48" s="34" t="s">
        <v>73</v>
      </c>
      <c r="B48" s="17" t="s">
        <v>74</v>
      </c>
      <c r="C48" s="17"/>
      <c r="D48" s="15"/>
      <c r="E48" s="15"/>
      <c r="F48" s="13">
        <f>F49+F51</f>
        <v>14474600</v>
      </c>
    </row>
    <row r="49" spans="1:6" ht="42.75" customHeight="1" x14ac:dyDescent="0.25">
      <c r="A49" s="35" t="s">
        <v>39</v>
      </c>
      <c r="B49" s="17" t="s">
        <v>66</v>
      </c>
      <c r="C49" s="17"/>
      <c r="D49" s="15"/>
      <c r="E49" s="15"/>
      <c r="F49" s="13">
        <f>F50</f>
        <v>14124600</v>
      </c>
    </row>
    <row r="50" spans="1:6" x14ac:dyDescent="0.25">
      <c r="A50" s="30" t="s">
        <v>12</v>
      </c>
      <c r="B50" s="17" t="s">
        <v>66</v>
      </c>
      <c r="C50" s="17" t="s">
        <v>11</v>
      </c>
      <c r="D50" s="15" t="s">
        <v>15</v>
      </c>
      <c r="E50" s="15" t="s">
        <v>23</v>
      </c>
      <c r="F50" s="13">
        <v>14124600</v>
      </c>
    </row>
    <row r="51" spans="1:6" ht="25.5" x14ac:dyDescent="0.25">
      <c r="A51" s="30" t="s">
        <v>103</v>
      </c>
      <c r="B51" s="17" t="s">
        <v>104</v>
      </c>
      <c r="C51" s="17"/>
      <c r="D51" s="15"/>
      <c r="E51" s="15"/>
      <c r="F51" s="13">
        <f>F52</f>
        <v>350000</v>
      </c>
    </row>
    <row r="52" spans="1:6" ht="38.25" x14ac:dyDescent="0.25">
      <c r="A52" s="30" t="s">
        <v>57</v>
      </c>
      <c r="B52" s="17" t="s">
        <v>104</v>
      </c>
      <c r="C52" s="17" t="s">
        <v>10</v>
      </c>
      <c r="D52" s="15" t="s">
        <v>15</v>
      </c>
      <c r="E52" s="15" t="s">
        <v>23</v>
      </c>
      <c r="F52" s="13">
        <v>350000</v>
      </c>
    </row>
    <row r="53" spans="1:6" ht="40.5" customHeight="1" x14ac:dyDescent="0.25">
      <c r="A53" s="36" t="s">
        <v>98</v>
      </c>
      <c r="B53" s="11" t="s">
        <v>100</v>
      </c>
      <c r="C53" s="17"/>
      <c r="D53" s="15"/>
      <c r="E53" s="15"/>
      <c r="F53" s="13">
        <f>F54</f>
        <v>300000</v>
      </c>
    </row>
    <row r="54" spans="1:6" ht="25.5" x14ac:dyDescent="0.25">
      <c r="A54" s="26" t="s">
        <v>99</v>
      </c>
      <c r="B54" s="11" t="s">
        <v>101</v>
      </c>
      <c r="C54" s="17"/>
      <c r="D54" s="15"/>
      <c r="E54" s="15"/>
      <c r="F54" s="13">
        <f>F55</f>
        <v>300000</v>
      </c>
    </row>
    <row r="55" spans="1:6" ht="38.25" x14ac:dyDescent="0.25">
      <c r="A55" s="26" t="s">
        <v>57</v>
      </c>
      <c r="B55" s="11" t="s">
        <v>101</v>
      </c>
      <c r="C55" s="17" t="s">
        <v>10</v>
      </c>
      <c r="D55" s="15" t="s">
        <v>6</v>
      </c>
      <c r="E55" s="15" t="s">
        <v>102</v>
      </c>
      <c r="F55" s="13">
        <v>300000</v>
      </c>
    </row>
    <row r="56" spans="1:6" ht="27" customHeight="1" x14ac:dyDescent="0.25">
      <c r="A56" s="37" t="s">
        <v>44</v>
      </c>
      <c r="B56" s="6" t="s">
        <v>25</v>
      </c>
      <c r="C56" s="16"/>
      <c r="D56" s="8"/>
      <c r="E56" s="8"/>
      <c r="F56" s="9">
        <f>F57</f>
        <v>300000</v>
      </c>
    </row>
    <row r="57" spans="1:6" x14ac:dyDescent="0.25">
      <c r="A57" s="38" t="s">
        <v>77</v>
      </c>
      <c r="B57" s="11" t="s">
        <v>75</v>
      </c>
      <c r="C57" s="17"/>
      <c r="D57" s="15"/>
      <c r="E57" s="15"/>
      <c r="F57" s="13">
        <f>F58</f>
        <v>300000</v>
      </c>
    </row>
    <row r="58" spans="1:6" ht="26.25" customHeight="1" x14ac:dyDescent="0.25">
      <c r="A58" s="26" t="s">
        <v>78</v>
      </c>
      <c r="B58" s="11" t="s">
        <v>76</v>
      </c>
      <c r="C58" s="17"/>
      <c r="D58" s="15"/>
      <c r="E58" s="15"/>
      <c r="F58" s="13">
        <f>F59</f>
        <v>300000</v>
      </c>
    </row>
    <row r="59" spans="1:6" ht="38.25" x14ac:dyDescent="0.25">
      <c r="A59" s="26" t="s">
        <v>26</v>
      </c>
      <c r="B59" s="11" t="s">
        <v>110</v>
      </c>
      <c r="C59" s="17"/>
      <c r="D59" s="15"/>
      <c r="E59" s="15"/>
      <c r="F59" s="13">
        <f>F60</f>
        <v>300000</v>
      </c>
    </row>
    <row r="60" spans="1:6" ht="38.25" x14ac:dyDescent="0.25">
      <c r="A60" s="30" t="s">
        <v>79</v>
      </c>
      <c r="B60" s="11" t="s">
        <v>110</v>
      </c>
      <c r="C60" s="17" t="s">
        <v>10</v>
      </c>
      <c r="D60" s="15" t="s">
        <v>5</v>
      </c>
      <c r="E60" s="15" t="s">
        <v>15</v>
      </c>
      <c r="F60" s="13">
        <v>300000</v>
      </c>
    </row>
    <row r="61" spans="1:6" ht="38.25" x14ac:dyDescent="0.25">
      <c r="A61" s="37" t="s">
        <v>42</v>
      </c>
      <c r="B61" s="16" t="s">
        <v>27</v>
      </c>
      <c r="C61" s="16"/>
      <c r="D61" s="15"/>
      <c r="E61" s="15"/>
      <c r="F61" s="13">
        <f>F62</f>
        <v>1800000</v>
      </c>
    </row>
    <row r="62" spans="1:6" x14ac:dyDescent="0.25">
      <c r="A62" s="36" t="s">
        <v>52</v>
      </c>
      <c r="B62" s="17" t="s">
        <v>80</v>
      </c>
      <c r="C62" s="17"/>
      <c r="D62" s="15"/>
      <c r="E62" s="15"/>
      <c r="F62" s="13">
        <f>F63</f>
        <v>1800000</v>
      </c>
    </row>
    <row r="63" spans="1:6" ht="25.5" x14ac:dyDescent="0.25">
      <c r="A63" s="36" t="s">
        <v>81</v>
      </c>
      <c r="B63" s="17" t="s">
        <v>82</v>
      </c>
      <c r="C63" s="17"/>
      <c r="D63" s="15"/>
      <c r="E63" s="15"/>
      <c r="F63" s="13">
        <f>F64</f>
        <v>1800000</v>
      </c>
    </row>
    <row r="64" spans="1:6" ht="38.25" x14ac:dyDescent="0.25">
      <c r="A64" s="25" t="s">
        <v>43</v>
      </c>
      <c r="B64" s="17" t="s">
        <v>83</v>
      </c>
      <c r="C64" s="17"/>
      <c r="D64" s="15"/>
      <c r="E64" s="15"/>
      <c r="F64" s="13">
        <f>F65</f>
        <v>1800000</v>
      </c>
    </row>
    <row r="65" spans="1:6" x14ac:dyDescent="0.25">
      <c r="A65" s="26" t="s">
        <v>12</v>
      </c>
      <c r="B65" s="17" t="s">
        <v>83</v>
      </c>
      <c r="C65" s="17" t="s">
        <v>11</v>
      </c>
      <c r="D65" s="15" t="s">
        <v>15</v>
      </c>
      <c r="E65" s="15" t="s">
        <v>23</v>
      </c>
      <c r="F65" s="13">
        <v>1800000</v>
      </c>
    </row>
    <row r="66" spans="1:6" x14ac:dyDescent="0.25">
      <c r="A66" s="39" t="s">
        <v>13</v>
      </c>
      <c r="B66" s="8"/>
      <c r="C66" s="8"/>
      <c r="D66" s="8"/>
      <c r="E66" s="8"/>
      <c r="F66" s="13">
        <f>F67+F71</f>
        <v>1791151.65</v>
      </c>
    </row>
    <row r="67" spans="1:6" ht="25.5" x14ac:dyDescent="0.25">
      <c r="A67" s="40" t="s">
        <v>91</v>
      </c>
      <c r="B67" s="22" t="s">
        <v>94</v>
      </c>
      <c r="C67" s="8"/>
      <c r="D67" s="8"/>
      <c r="E67" s="8"/>
      <c r="F67" s="9">
        <f>F68</f>
        <v>159729</v>
      </c>
    </row>
    <row r="68" spans="1:6" ht="25.5" x14ac:dyDescent="0.25">
      <c r="A68" s="41" t="s">
        <v>92</v>
      </c>
      <c r="B68" s="23" t="s">
        <v>95</v>
      </c>
      <c r="C68" s="8"/>
      <c r="D68" s="8"/>
      <c r="E68" s="8"/>
      <c r="F68" s="13">
        <f>F69</f>
        <v>159729</v>
      </c>
    </row>
    <row r="69" spans="1:6" ht="64.5" customHeight="1" x14ac:dyDescent="0.25">
      <c r="A69" s="41" t="s">
        <v>93</v>
      </c>
      <c r="B69" s="23" t="s">
        <v>96</v>
      </c>
      <c r="C69" s="8"/>
      <c r="D69" s="8"/>
      <c r="E69" s="8"/>
      <c r="F69" s="13">
        <f>F70</f>
        <v>159729</v>
      </c>
    </row>
    <row r="70" spans="1:6" x14ac:dyDescent="0.25">
      <c r="A70" s="41" t="s">
        <v>12</v>
      </c>
      <c r="B70" s="23" t="s">
        <v>96</v>
      </c>
      <c r="C70" s="15" t="s">
        <v>11</v>
      </c>
      <c r="D70" s="15" t="s">
        <v>4</v>
      </c>
      <c r="E70" s="15" t="s">
        <v>5</v>
      </c>
      <c r="F70" s="13">
        <v>159729</v>
      </c>
    </row>
    <row r="71" spans="1:6" ht="25.5" x14ac:dyDescent="0.25">
      <c r="A71" s="39" t="s">
        <v>84</v>
      </c>
      <c r="B71" s="8" t="s">
        <v>14</v>
      </c>
      <c r="C71" s="8"/>
      <c r="D71" s="8"/>
      <c r="E71" s="8"/>
      <c r="F71" s="9">
        <f>F72+F74+F80+F76+F78</f>
        <v>1631422.65</v>
      </c>
    </row>
    <row r="72" spans="1:6" x14ac:dyDescent="0.25">
      <c r="A72" s="42" t="s">
        <v>16</v>
      </c>
      <c r="B72" s="15" t="s">
        <v>17</v>
      </c>
      <c r="C72" s="15"/>
      <c r="D72" s="15"/>
      <c r="E72" s="15"/>
      <c r="F72" s="13">
        <f>F73</f>
        <v>100000</v>
      </c>
    </row>
    <row r="73" spans="1:6" x14ac:dyDescent="0.25">
      <c r="A73" s="42" t="s">
        <v>16</v>
      </c>
      <c r="B73" s="15" t="s">
        <v>17</v>
      </c>
      <c r="C73" s="15" t="s">
        <v>18</v>
      </c>
      <c r="D73" s="15" t="s">
        <v>4</v>
      </c>
      <c r="E73" s="15" t="s">
        <v>19</v>
      </c>
      <c r="F73" s="13">
        <v>100000</v>
      </c>
    </row>
    <row r="74" spans="1:6" ht="52.5" customHeight="1" x14ac:dyDescent="0.25">
      <c r="A74" s="43" t="s">
        <v>109</v>
      </c>
      <c r="B74" s="17" t="s">
        <v>111</v>
      </c>
      <c r="C74" s="15"/>
      <c r="D74" s="15"/>
      <c r="E74" s="15"/>
      <c r="F74" s="13">
        <f>F75</f>
        <v>74049.119999999995</v>
      </c>
    </row>
    <row r="75" spans="1:6" ht="17.25" customHeight="1" x14ac:dyDescent="0.25">
      <c r="A75" s="43" t="s">
        <v>12</v>
      </c>
      <c r="B75" s="17" t="s">
        <v>111</v>
      </c>
      <c r="C75" s="15" t="s">
        <v>11</v>
      </c>
      <c r="D75" s="15" t="s">
        <v>23</v>
      </c>
      <c r="E75" s="15" t="s">
        <v>97</v>
      </c>
      <c r="F75" s="13">
        <v>74049.119999999995</v>
      </c>
    </row>
    <row r="76" spans="1:6" ht="42" customHeight="1" x14ac:dyDescent="0.25">
      <c r="A76" s="43" t="s">
        <v>20</v>
      </c>
      <c r="B76" s="17" t="s">
        <v>21</v>
      </c>
      <c r="C76" s="15"/>
      <c r="D76" s="15"/>
      <c r="E76" s="15"/>
      <c r="F76" s="13">
        <f>F77</f>
        <v>359490.84</v>
      </c>
    </row>
    <row r="77" spans="1:6" ht="28.5" customHeight="1" x14ac:dyDescent="0.25">
      <c r="A77" s="30" t="s">
        <v>3</v>
      </c>
      <c r="B77" s="17" t="s">
        <v>21</v>
      </c>
      <c r="C77" s="15" t="s">
        <v>9</v>
      </c>
      <c r="D77" s="15" t="s">
        <v>22</v>
      </c>
      <c r="E77" s="15" t="s">
        <v>23</v>
      </c>
      <c r="F77" s="13">
        <v>359490.84</v>
      </c>
    </row>
    <row r="78" spans="1:6" ht="49.5" customHeight="1" x14ac:dyDescent="0.25">
      <c r="A78" s="30" t="s">
        <v>116</v>
      </c>
      <c r="B78" s="17" t="s">
        <v>115</v>
      </c>
      <c r="C78" s="15"/>
      <c r="D78" s="15"/>
      <c r="E78" s="15"/>
      <c r="F78" s="13">
        <f>F79</f>
        <v>1057882.69</v>
      </c>
    </row>
    <row r="79" spans="1:6" ht="42" customHeight="1" x14ac:dyDescent="0.25">
      <c r="A79" s="30" t="s">
        <v>57</v>
      </c>
      <c r="B79" s="17" t="s">
        <v>115</v>
      </c>
      <c r="C79" s="15" t="s">
        <v>10</v>
      </c>
      <c r="D79" s="15" t="s">
        <v>6</v>
      </c>
      <c r="E79" s="15" t="s">
        <v>24</v>
      </c>
      <c r="F79" s="13">
        <v>1057882.69</v>
      </c>
    </row>
    <row r="80" spans="1:6" ht="54.75" customHeight="1" x14ac:dyDescent="0.25">
      <c r="A80" s="30" t="s">
        <v>50</v>
      </c>
      <c r="B80" s="15" t="s">
        <v>49</v>
      </c>
      <c r="C80" s="8"/>
      <c r="D80" s="8"/>
      <c r="E80" s="8"/>
      <c r="F80" s="13">
        <f>F81</f>
        <v>40000</v>
      </c>
    </row>
    <row r="81" spans="1:7" ht="25.5" x14ac:dyDescent="0.25">
      <c r="A81" s="30" t="s">
        <v>48</v>
      </c>
      <c r="B81" s="15" t="s">
        <v>49</v>
      </c>
      <c r="C81" s="15" t="s">
        <v>114</v>
      </c>
      <c r="D81" s="15" t="s">
        <v>4</v>
      </c>
      <c r="E81" s="15" t="s">
        <v>47</v>
      </c>
      <c r="F81" s="13">
        <v>40000</v>
      </c>
    </row>
    <row r="82" spans="1:7" x14ac:dyDescent="0.25">
      <c r="A82" s="39" t="s">
        <v>105</v>
      </c>
      <c r="B82" s="15"/>
      <c r="C82" s="15"/>
      <c r="D82" s="15"/>
      <c r="E82" s="15"/>
      <c r="F82" s="9">
        <f>F24+F29+F34+F56+F61</f>
        <v>56588283.379999995</v>
      </c>
    </row>
    <row r="83" spans="1:7" x14ac:dyDescent="0.25">
      <c r="A83" s="39" t="s">
        <v>13</v>
      </c>
      <c r="B83" s="15"/>
      <c r="C83" s="15"/>
      <c r="D83" s="15"/>
      <c r="E83" s="15"/>
      <c r="F83" s="9">
        <f>F66</f>
        <v>1791151.65</v>
      </c>
    </row>
    <row r="84" spans="1:7" x14ac:dyDescent="0.25">
      <c r="A84" s="44" t="s">
        <v>30</v>
      </c>
      <c r="B84" s="15"/>
      <c r="C84" s="15"/>
      <c r="D84" s="15"/>
      <c r="E84" s="15"/>
      <c r="F84" s="9">
        <f>F82+F83</f>
        <v>58379435.029999994</v>
      </c>
    </row>
    <row r="85" spans="1:7" x14ac:dyDescent="0.25">
      <c r="F85" s="20"/>
    </row>
    <row r="86" spans="1:7" ht="26.25" x14ac:dyDescent="0.25">
      <c r="A86" s="21" t="s">
        <v>112</v>
      </c>
      <c r="D86" s="47" t="s">
        <v>31</v>
      </c>
      <c r="E86" s="47"/>
      <c r="F86" s="47"/>
      <c r="G86" s="1"/>
    </row>
  </sheetData>
  <mergeCells count="19">
    <mergeCell ref="B11:F11"/>
    <mergeCell ref="B6:F6"/>
    <mergeCell ref="B7:F7"/>
    <mergeCell ref="B8:F8"/>
    <mergeCell ref="B9:F9"/>
    <mergeCell ref="B10:F10"/>
    <mergeCell ref="B1:F1"/>
    <mergeCell ref="B2:F2"/>
    <mergeCell ref="B3:F3"/>
    <mergeCell ref="B4:F4"/>
    <mergeCell ref="B5:F5"/>
    <mergeCell ref="D86:F86"/>
    <mergeCell ref="A20:F20"/>
    <mergeCell ref="B13:F13"/>
    <mergeCell ref="B14:F14"/>
    <mergeCell ref="B15:F15"/>
    <mergeCell ref="B16:F16"/>
    <mergeCell ref="B17:F17"/>
    <mergeCell ref="B18:F18"/>
  </mergeCells>
  <pageMargins left="0.7" right="0.34499999999999997" top="0.75" bottom="0.75" header="0.3" footer="0.3"/>
  <pageSetup paperSize="9" fitToHeight="0" orientation="portrait" r:id="rId1"/>
  <headerFooter differentFirst="1">
    <oddHeader>&amp;C&amp;P</oddHeader>
  </headerFooter>
  <rowBreaks count="3" manualBreakCount="3">
    <brk id="32" max="16383" man="1"/>
    <brk id="53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2024-10-01T07:48:31Z</dcterms:modified>
</cp:coreProperties>
</file>