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90" i="1" l="1"/>
  <c r="F81" i="1"/>
  <c r="F83" i="1"/>
  <c r="F85" i="1" l="1"/>
  <c r="F74" i="1" l="1"/>
  <c r="F73" i="1" s="1"/>
  <c r="F72" i="1" s="1"/>
  <c r="F53" i="1"/>
  <c r="F56" i="1"/>
  <c r="F55" i="1" s="1"/>
  <c r="F79" i="1"/>
  <c r="F70" i="1"/>
  <c r="F69" i="1" s="1"/>
  <c r="F68" i="1" s="1"/>
  <c r="F39" i="1" l="1"/>
  <c r="F48" i="1"/>
  <c r="F77" i="1" l="1"/>
  <c r="F87" i="1" l="1"/>
  <c r="F76" i="1" s="1"/>
  <c r="F66" i="1" l="1"/>
  <c r="F61" i="1"/>
  <c r="F60" i="1" s="1"/>
  <c r="F59" i="1" s="1"/>
  <c r="F58" i="1" s="1"/>
  <c r="F51" i="1"/>
  <c r="F50" i="1" s="1"/>
  <c r="F47" i="1"/>
  <c r="F45" i="1"/>
  <c r="F44" i="1" s="1"/>
  <c r="F42" i="1"/>
  <c r="F41" i="1" s="1"/>
  <c r="F38" i="1"/>
  <c r="F34" i="1"/>
  <c r="F33" i="1" s="1"/>
  <c r="F29" i="1"/>
  <c r="F28" i="1" s="1"/>
  <c r="F27" i="1" s="1"/>
  <c r="F26" i="1" s="1"/>
  <c r="F37" i="1" l="1"/>
  <c r="F36" i="1" s="1"/>
  <c r="F65" i="1"/>
  <c r="F64" i="1" s="1"/>
  <c r="F63" i="1" s="1"/>
  <c r="F32" i="1"/>
  <c r="F31" i="1" s="1"/>
  <c r="F89" i="1" l="1"/>
  <c r="F91" i="1" s="1"/>
</calcChain>
</file>

<file path=xl/sharedStrings.xml><?xml version="1.0" encoding="utf-8"?>
<sst xmlns="http://schemas.openxmlformats.org/spreadsheetml/2006/main" count="213" uniqueCount="140">
  <si>
    <t>Наименование</t>
  </si>
  <si>
    <t>Целевая статья</t>
  </si>
  <si>
    <t>Группа, подгруппа видов расходов</t>
  </si>
  <si>
    <t>Расходы на выплаты персоналу государственных(муниципальных) органов</t>
  </si>
  <si>
    <t>01</t>
  </si>
  <si>
    <t>06</t>
  </si>
  <si>
    <t>04</t>
  </si>
  <si>
    <t>Раз- дел</t>
  </si>
  <si>
    <t>Под-раз-дел</t>
  </si>
  <si>
    <t>120</t>
  </si>
  <si>
    <t>240</t>
  </si>
  <si>
    <t>540</t>
  </si>
  <si>
    <t>Иные межбюджетные трансферты</t>
  </si>
  <si>
    <t>Непрограммные расходы</t>
  </si>
  <si>
    <t>99 9 00 00000</t>
  </si>
  <si>
    <t>05</t>
  </si>
  <si>
    <t>Резервные средства</t>
  </si>
  <si>
    <t>99 9 00 23750</t>
  </si>
  <si>
    <t>870</t>
  </si>
  <si>
    <t>11</t>
  </si>
  <si>
    <t>Осуществление первичного воинского учета на территориях, где отсутствуют военные комиссариаты</t>
  </si>
  <si>
    <t>99 9 00  51180</t>
  </si>
  <si>
    <t>02</t>
  </si>
  <si>
    <t>03</t>
  </si>
  <si>
    <t>09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</si>
  <si>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</si>
  <si>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</si>
  <si>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>08 0 00 00000</t>
  </si>
  <si>
    <t>03 0 00 00000</t>
  </si>
  <si>
    <t>04 0 00 00000</t>
  </si>
  <si>
    <t>ИТОГО</t>
  </si>
  <si>
    <t>Т.А.Кондрашкина</t>
  </si>
  <si>
    <t>Муниципальная программа "Модернизация и развитие автомобильных дорог общего пользования в МО р.п. Чернь Чернского района</t>
  </si>
  <si>
    <t>Муниципальная программа "Благоустройство МО р.п.Чернь Чернского района"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</si>
  <si>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</si>
  <si>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06 0 00 00000</t>
  </si>
  <si>
    <t>Обеспечение мероприятий по   уличному освещению МО р.п.Чернь Чернского района"</t>
  </si>
  <si>
    <t>Обеспечение мероприятий по озеленению</t>
  </si>
  <si>
    <t>Обеспечение мероприятий по содержанию мест захоронения в МО р.п Чернь Чернского района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</si>
  <si>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</si>
  <si>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06 4 00 00000</t>
  </si>
  <si>
    <t>06 4 01 00000</t>
  </si>
  <si>
    <t>Программа "Формирование современной городской среды в МО р.п. Чернь Чернского района"</t>
  </si>
  <si>
    <t>Иные межбюджетные трансферты в бюджет района на исполнение полномочий по формированию городской среды</t>
  </si>
  <si>
    <t>Муниципальная программа "Охрана окружающей среды в МО р.п.Чернь Чернского района"</t>
  </si>
  <si>
    <t>(рублей)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</si>
  <si>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</si>
  <si>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13</t>
  </si>
  <si>
    <t>99 9 00 S1260</t>
  </si>
  <si>
    <t>Прочие межбюджетные трансферты,передаваемые бюджеты поселений на проведение конкупсов"Активный сельский староста","Активный руководитель ТОС"</t>
  </si>
  <si>
    <t>03 4 00 00000</t>
  </si>
  <si>
    <t>Комплексы процессных мероприятий</t>
  </si>
  <si>
    <t>Комплекс процессных мероприятий "Модернизация и капитальный ремонт объектов коммунальной инфраструктуры"</t>
  </si>
  <si>
    <t>03 4 01 00000</t>
  </si>
  <si>
    <t>03 4 01 40340</t>
  </si>
  <si>
    <t>Мероприятия по модернизации и капитальному ремонту объектов коммунальной инфраструктуры</t>
  </si>
  <si>
    <t>Иные закупки товаров, работ и услуг для обеспечения государственных (муниципальных) нужд</t>
  </si>
  <si>
    <t>04 4 00 00000</t>
  </si>
  <si>
    <t>04 4 01 00000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</si>
  <si>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 обеспечение их устойчивого функционирования"</t>
  </si>
  <si>
    <t>04 4 01 23470</t>
  </si>
  <si>
    <t>06 4 01 97010</t>
  </si>
  <si>
    <t>06 4 02 97020</t>
  </si>
  <si>
    <t>06 4 03 97030</t>
  </si>
  <si>
    <t>06 4 04 97040</t>
  </si>
  <si>
    <t>06 4 05 87050</t>
  </si>
  <si>
    <t>Комплекс процессных мероприятий" Уличное освещение МО р.п.Чернь Чернского района"</t>
  </si>
  <si>
    <t>06 4 02 00000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</si>
  <si>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</si>
  <si>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06 4 03 00000</t>
  </si>
  <si>
    <t>Комплекс процессных мероприятий "Озеленение МО р.п.Чернь Чернского района"</t>
  </si>
  <si>
    <t>Комплекс процессных мероприятий"Содержание мест захоронения в МО р.п.Чернь Чернского района"</t>
  </si>
  <si>
    <t>Комплекс процессных мероприятий" Прочие мероприятия по  благоустройству"</t>
  </si>
  <si>
    <t>06 4 05 00000</t>
  </si>
  <si>
    <t>07 4 00 00000</t>
  </si>
  <si>
    <t>07 4 01 00000</t>
  </si>
  <si>
    <t xml:space="preserve">Комплексы процессных мероприятий </t>
  </si>
  <si>
    <t>Комплексы процессных мероприятий "Ликвидация накопленного экономического ущерба"</t>
  </si>
  <si>
    <t>Иные закупки товаров, работ и услуг для обеспечения осударственных (муниципальных) нужд</t>
  </si>
  <si>
    <t>08 4 00 00000</t>
  </si>
  <si>
    <t>Комплекс процессных мероприятий " Формирование современной городской среды"</t>
  </si>
  <si>
    <t>08 4 01 00000</t>
  </si>
  <si>
    <t>08 4 01 85550</t>
  </si>
  <si>
    <t>Иные непрограммные мероприятия в рамках непрограммных расходов</t>
  </si>
  <si>
    <t>06 4 04 00000</t>
  </si>
  <si>
    <t>Муниципальная программа  "Комплексное развитие систем коммунальной инфраструктуры МО р.п.Чернь Чернского района"</t>
  </si>
  <si>
    <t>Распределение бюджетных ассигнований бюджета муниципального образования рабочий посёлок Чернь Чернского района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муниципальное обрабование рабочий посёлок Чернь Чернский район на 2023 год</t>
  </si>
  <si>
    <t>Приложение №7</t>
  </si>
  <si>
    <t>2023 год</t>
  </si>
  <si>
    <t>Ревизионная комиссия муниципального образования Чернский район</t>
  </si>
  <si>
    <t>Обеспечение деятельности аппарата ревизионной крмиссии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</si>
  <si>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</si>
  <si>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84 0 00 00000</t>
  </si>
  <si>
    <t>84 2 00 00000</t>
  </si>
  <si>
    <t>84 2 00 81500</t>
  </si>
  <si>
    <t>Обеспечение функционирования территориальной комиссии Чернского района Тульской области</t>
  </si>
  <si>
    <t>Проведение выборов в органы муниципальной власти муниципального образования рабочего поселка Чернь Чернского района</t>
  </si>
  <si>
    <t>Расходы на проведение выборов в органы муниципальной власти муниципального образования рабочего поселка Чернь Чернского района</t>
  </si>
  <si>
    <t>85 0 00 00000</t>
  </si>
  <si>
    <t>85 1 00 00000</t>
  </si>
  <si>
    <t>85 1 00 24650</t>
  </si>
  <si>
    <t>880</t>
  </si>
  <si>
    <t>07</t>
  </si>
  <si>
    <t>Профилактика правонарушений, террроризма и экстремизма</t>
  </si>
  <si>
    <t>Расходы на выплаты персоналу государственных (муниципальных) органов</t>
  </si>
  <si>
    <t>99 9 00 24140</t>
  </si>
  <si>
    <t>14</t>
  </si>
  <si>
    <t>Комплекс процессных мероприятий "Утверждение генерального плана поселения,правил землепользования и застройки"</t>
  </si>
  <si>
    <t>Утверждение генерального плана поселения,правил землепользования и застройки</t>
  </si>
  <si>
    <t>06 4 06 00000</t>
  </si>
  <si>
    <t>06 4 06 44396</t>
  </si>
  <si>
    <t>12</t>
  </si>
  <si>
    <t>Обеспечение прочих мероприятий по благоустройству</t>
  </si>
  <si>
    <t>06 4 05 97050</t>
  </si>
  <si>
    <t>Программные расходы</t>
  </si>
  <si>
    <t>Специальные расходы</t>
  </si>
  <si>
    <t>350</t>
  </si>
  <si>
    <t>Премии и гранты</t>
  </si>
  <si>
    <t>к решению Собрания депутатов муниципального</t>
  </si>
  <si>
    <t xml:space="preserve">образования рабочий посёлок Чернь Чернского </t>
  </si>
  <si>
    <t xml:space="preserve">изменений в решение Собрания депутатов </t>
  </si>
  <si>
    <t xml:space="preserve">муниципального образования рабочий посёлок </t>
  </si>
  <si>
    <t xml:space="preserve">Чернь Чернского района от 23 декабря 2022 года </t>
  </si>
  <si>
    <t>№ 45-97 "О бюджете муниципального</t>
  </si>
  <si>
    <t xml:space="preserve"> образования рабочий посёлок Чернь Чернского</t>
  </si>
  <si>
    <t xml:space="preserve"> района на 2023 год и плановый период 2024 и </t>
  </si>
  <si>
    <t>2025 годов"</t>
  </si>
  <si>
    <t>Приложение №4</t>
  </si>
  <si>
    <t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порядка, источником финансового обеспечения которых являются бюджетные ассигнования резервного фонда Правительства Тульской области</t>
  </si>
  <si>
    <t>99 9 00 S060I</t>
  </si>
  <si>
    <t>07 4 01 23190</t>
  </si>
  <si>
    <t>Начальник Финансового управления администрации МО Чернский район</t>
  </si>
  <si>
    <t xml:space="preserve">к решению Собрания детупатов муниципального </t>
  </si>
  <si>
    <t xml:space="preserve">района "О бюджете муниципальное образования </t>
  </si>
  <si>
    <t xml:space="preserve">рабочий поселок Чернь Чернского района </t>
  </si>
  <si>
    <t xml:space="preserve">на 2023 год и плановый период  2024 и 2025 годов" </t>
  </si>
  <si>
    <t>от 23 декабря 2022 года №45-97.</t>
  </si>
  <si>
    <t>Устранение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</si>
  <si>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>99 9 00 8001I</t>
  </si>
  <si>
    <t xml:space="preserve">района от 08 июня 2023 года № 48-103 "О внесении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</si>
</sst>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6">
    <xf numFmtId="0" fontId="0" fillId="0" borderId="0" xfId="0"/>
    <xf numFmtId="0" fontId="1" fillId="0" borderId="0" xfId="0" applyFont="1"/>
    <xf numFmtId="2" fontId="1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justify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justify" wrapText="1"/>
    </xf>
    <xf numFmtId="1" fontId="7" fillId="2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6" fillId="2" borderId="1" xfId="0" applyNumberFormat="1" applyFont="1" applyFill="1" applyBorder="1" applyAlignment="1"/>
    <xf numFmtId="4" fontId="5" fillId="2" borderId="1" xfId="0" applyNumberFormat="1" applyFont="1" applyFill="1" applyBorder="1" applyAlignment="1"/>
    <xf numFmtId="4" fontId="0" fillId="0" borderId="0" xfId="0" applyNumberFormat="1"/>
    <xf numFmtId="4" fontId="1" fillId="0" borderId="0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4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1" fontId="4" fillId="2" borderId="1" xfId="0" applyNumberFormat="1" applyFont="1" applyFill="1" applyBorder="1" applyAlignment="1">
      <alignment horizontal="left" wrapText="1"/>
    </xf>
    <xf numFmtId="0" fontId="7" fillId="0" borderId="2" xfId="1" applyNumberFormat="1" applyFont="1" applyFill="1" applyBorder="1" applyAlignment="1" applyProtection="1">
      <alignment horizontal="left" wrapText="1"/>
      <protection hidden="1"/>
    </xf>
    <xf numFmtId="2" fontId="8" fillId="0" borderId="1" xfId="2" applyNumberFormat="1" applyFont="1" applyFill="1" applyBorder="1" applyAlignment="1" applyProtection="1">
      <alignment horizontal="left" vertical="center" wrapText="1"/>
      <protection hidden="1"/>
    </xf>
    <xf numFmtId="2" fontId="9" fillId="0" borderId="1" xfId="2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4" fillId="0" borderId="1" xfId="0" applyFont="1" applyFill="1" applyBorder="1" applyAlignment="1">
      <alignment horizontal="left" wrapText="1"/>
    </xf>
    <xf numFmtId="1" fontId="7" fillId="0" borderId="2" xfId="0" applyNumberFormat="1" applyFont="1" applyFill="1" applyBorder="1" applyAlignment="1">
      <alignment horizontal="left" vertical="distributed" wrapText="1"/>
    </xf>
    <xf numFmtId="1" fontId="8" fillId="0" borderId="2" xfId="0" applyNumberFormat="1" applyFont="1" applyFill="1" applyBorder="1" applyAlignment="1">
      <alignment horizontal="left" vertical="distributed" wrapText="1"/>
    </xf>
    <xf numFmtId="1" fontId="4" fillId="0" borderId="2" xfId="0" applyNumberFormat="1" applyFont="1" applyFill="1" applyBorder="1" applyAlignment="1">
      <alignment horizontal="left" vertical="distributed" wrapText="1"/>
    </xf>
    <xf numFmtId="0" fontId="8" fillId="0" borderId="2" xfId="1" applyNumberFormat="1" applyFont="1" applyFill="1" applyBorder="1" applyAlignment="1" applyProtection="1">
      <alignment horizontal="left" wrapText="1"/>
      <protection hidden="1"/>
    </xf>
    <xf numFmtId="0" fontId="9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2" xfId="1" applyNumberFormat="1" applyFont="1" applyFill="1" applyBorder="1" applyAlignment="1" applyProtection="1">
      <alignment horizontal="left" wrapText="1"/>
      <protection hidden="1"/>
    </xf>
    <xf numFmtId="0" fontId="4" fillId="2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9" fillId="2" borderId="2" xfId="1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Alignment="1">
      <alignment horizontal="center"/>
    </xf>
    <xf numFmtId="0" fontId="5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4"/>
  <sheetViews>
    <sheetView tabSelected="1" zoomScaleNormal="100" zoomScalePageLayoutView="75" workbookViewId="0">
      <selection activeCell="J16" sqref="J16"/>
    </sheetView>
  </sheetViews>
  <sheetFormatPr defaultRowHeight="15" x14ac:dyDescent="0.25"/>
  <cols>
    <col min="1" max="1" width="42.28515625" customWidth="1"/>
    <col min="2" max="2" width="15.42578125" customWidth="1"/>
    <col min="3" max="3" width="10.85546875" customWidth="1"/>
    <col min="4" max="4" width="5.7109375" customWidth="1"/>
    <col min="5" max="5" width="6" customWidth="1"/>
    <col min="6" max="6" width="14.7109375" customWidth="1"/>
  </cols>
  <sheetData>
    <row r="1" spans="2:6" ht="15.75" x14ac:dyDescent="0.25">
      <c r="B1" s="54" t="s">
        <v>127</v>
      </c>
      <c r="C1" s="54"/>
      <c r="D1" s="54"/>
      <c r="E1" s="54"/>
      <c r="F1" s="54"/>
    </row>
    <row r="2" spans="2:6" ht="15.75" x14ac:dyDescent="0.25">
      <c r="B2" s="54" t="s">
        <v>118</v>
      </c>
      <c r="C2" s="54"/>
      <c r="D2" s="54"/>
      <c r="E2" s="54"/>
      <c r="F2" s="54"/>
    </row>
    <row r="3" spans="2:6" ht="15.75" x14ac:dyDescent="0.25">
      <c r="B3" s="54" t="s">
        <v>119</v>
      </c>
      <c r="C3" s="54"/>
      <c r="D3" s="54"/>
      <c r="E3" s="54"/>
      <c r="F3" s="54"/>
    </row>
    <row r="4" spans="2:6" ht="15.75" x14ac:dyDescent="0.25">
      <c r="B4" s="54" t="s">
        <v>139</v>
      </c>
      <c r="C4" s="54"/>
      <c r="D4" s="54"/>
      <c r="E4" s="54"/>
      <c r="F4" s="54"/>
    </row>
    <row r="5" spans="2:6" ht="15.75" x14ac:dyDescent="0.25">
      <c r="B5" s="54" t="s">
        <v>120</v>
      </c>
      <c r="C5" s="54"/>
      <c r="D5" s="54"/>
      <c r="E5" s="54"/>
      <c r="F5" s="54"/>
    </row>
    <row r="6" spans="2:6" ht="15.75" x14ac:dyDescent="0.25">
      <c r="B6" s="54" t="s">
        <v>121</v>
      </c>
      <c r="C6" s="54"/>
      <c r="D6" s="54"/>
      <c r="E6" s="54"/>
      <c r="F6" s="54"/>
    </row>
    <row r="7" spans="2:6" ht="15.75" x14ac:dyDescent="0.25">
      <c r="B7" s="54" t="s">
        <v>122</v>
      </c>
      <c r="C7" s="54"/>
      <c r="D7" s="54"/>
      <c r="E7" s="54"/>
      <c r="F7" s="54"/>
    </row>
    <row r="8" spans="2:6" ht="15.75" x14ac:dyDescent="0.25">
      <c r="B8" s="54" t="s">
        <v>123</v>
      </c>
      <c r="C8" s="54"/>
      <c r="D8" s="54"/>
      <c r="E8" s="54"/>
      <c r="F8" s="54"/>
    </row>
    <row r="9" spans="2:6" ht="15.75" x14ac:dyDescent="0.25">
      <c r="B9" s="54" t="s">
        <v>124</v>
      </c>
      <c r="C9" s="54"/>
      <c r="D9" s="54"/>
      <c r="E9" s="54"/>
      <c r="F9" s="54"/>
    </row>
    <row r="10" spans="2:6" ht="15.75" x14ac:dyDescent="0.25">
      <c r="B10" s="54" t="s">
        <v>125</v>
      </c>
      <c r="C10" s="54"/>
      <c r="D10" s="54"/>
      <c r="E10" s="54"/>
      <c r="F10" s="54"/>
    </row>
    <row r="11" spans="2:6" ht="15.75" x14ac:dyDescent="0.25">
      <c r="B11" s="54" t="s">
        <v>126</v>
      </c>
      <c r="C11" s="54"/>
      <c r="D11" s="54"/>
      <c r="E11" s="54"/>
      <c r="F11" s="54"/>
    </row>
    <row r="12" spans="2:6" x14ac:dyDescent="0.25">
      <c r="B12" s="55"/>
      <c r="C12" s="55"/>
      <c r="D12" s="55"/>
      <c r="E12" s="55"/>
      <c r="F12" s="55"/>
    </row>
    <row r="13" spans="2:6" ht="15.75" customHeight="1" x14ac:dyDescent="0.25">
      <c r="B13" s="53" t="s">
        <v>87</v>
      </c>
      <c r="C13" s="53"/>
      <c r="D13" s="53"/>
      <c r="E13" s="53"/>
      <c r="F13" s="53"/>
    </row>
    <row r="14" spans="2:6" ht="15" customHeight="1" x14ac:dyDescent="0.25">
      <c r="B14" s="53" t="s">
        <v>132</v>
      </c>
      <c r="C14" s="53"/>
      <c r="D14" s="53"/>
      <c r="E14" s="53"/>
      <c r="F14" s="53"/>
    </row>
    <row r="15" spans="2:6" ht="15.75" customHeight="1" x14ac:dyDescent="0.25">
      <c r="B15" s="53" t="s">
        <v>119</v>
      </c>
      <c r="C15" s="53"/>
      <c r="D15" s="53"/>
      <c r="E15" s="53"/>
      <c r="F15" s="53"/>
    </row>
    <row r="16" spans="2:6" ht="16.5" customHeight="1" x14ac:dyDescent="0.25">
      <c r="B16" s="53" t="s">
        <v>133</v>
      </c>
      <c r="C16" s="53"/>
      <c r="D16" s="53"/>
      <c r="E16" s="53"/>
      <c r="F16" s="53"/>
    </row>
    <row r="17" spans="1:6" ht="17.25" customHeight="1" x14ac:dyDescent="0.25">
      <c r="B17" s="53" t="s">
        <v>134</v>
      </c>
      <c r="C17" s="53"/>
      <c r="D17" s="53"/>
      <c r="E17" s="53"/>
      <c r="F17" s="53"/>
    </row>
    <row r="18" spans="1:6" ht="15" customHeight="1" x14ac:dyDescent="0.25">
      <c r="B18" s="53" t="s">
        <v>135</v>
      </c>
      <c r="C18" s="53"/>
      <c r="D18" s="53"/>
      <c r="E18" s="53"/>
      <c r="F18" s="53"/>
    </row>
    <row r="19" spans="1:6" ht="15" customHeight="1" x14ac:dyDescent="0.25">
      <c r="B19" s="53" t="s">
        <v>136</v>
      </c>
      <c r="C19" s="53"/>
      <c r="D19" s="53"/>
      <c r="E19" s="53"/>
      <c r="F19" s="53"/>
    </row>
    <row r="20" spans="1:6" ht="15" customHeight="1" x14ac:dyDescent="0.25">
      <c r="B20" s="46"/>
      <c r="C20" s="46"/>
      <c r="D20" s="46"/>
      <c r="E20" s="46"/>
      <c r="F20" s="46"/>
    </row>
    <row r="21" spans="1:6" ht="15.75" x14ac:dyDescent="0.25">
      <c r="A21" s="1"/>
      <c r="B21" s="1"/>
      <c r="C21" s="1"/>
      <c r="D21" s="1"/>
      <c r="E21" s="1"/>
      <c r="F21" s="1"/>
    </row>
    <row r="22" spans="1:6" ht="78" customHeight="1" x14ac:dyDescent="0.25">
      <c r="A22" s="52" t="s">
        <v>86</v>
      </c>
      <c r="B22" s="52"/>
      <c r="C22" s="52"/>
      <c r="D22" s="52"/>
      <c r="E22" s="52"/>
      <c r="F22" s="52"/>
    </row>
    <row r="23" spans="1:6" ht="15.75" x14ac:dyDescent="0.25">
      <c r="A23" s="2"/>
      <c r="B23" s="2"/>
      <c r="C23" s="2"/>
      <c r="D23" s="2"/>
      <c r="E23" s="2"/>
      <c r="F23" s="2"/>
    </row>
    <row r="24" spans="1:6" ht="15" customHeight="1" x14ac:dyDescent="0.25">
      <c r="A24" s="1"/>
      <c r="B24" s="1"/>
      <c r="C24" s="1"/>
      <c r="D24" s="1"/>
      <c r="E24" s="1"/>
      <c r="F24" s="1" t="s">
        <v>45</v>
      </c>
    </row>
    <row r="25" spans="1:6" ht="63" x14ac:dyDescent="0.25">
      <c r="A25" s="3" t="s">
        <v>0</v>
      </c>
      <c r="B25" s="3" t="s">
        <v>1</v>
      </c>
      <c r="C25" s="3" t="s">
        <v>2</v>
      </c>
      <c r="D25" s="3" t="s">
        <v>7</v>
      </c>
      <c r="E25" s="3" t="s">
        <v>8</v>
      </c>
      <c r="F25" s="3" t="s">
        <v>88</v>
      </c>
    </row>
    <row r="26" spans="1:6" ht="63" x14ac:dyDescent="0.25">
      <c r="A26" s="30" t="s">
        <v>85</v>
      </c>
      <c r="B26" s="13" t="s">
        <v>28</v>
      </c>
      <c r="C26" s="14"/>
      <c r="D26" s="15"/>
      <c r="E26" s="15"/>
      <c r="F26" s="16">
        <f>+F27</f>
        <v>4227892.68</v>
      </c>
    </row>
    <row r="27" spans="1:6" ht="15.75" x14ac:dyDescent="0.25">
      <c r="A27" s="31" t="s">
        <v>51</v>
      </c>
      <c r="B27" s="8" t="s">
        <v>50</v>
      </c>
      <c r="C27" s="6"/>
      <c r="D27" s="6"/>
      <c r="E27" s="6"/>
      <c r="F27" s="17">
        <f>+F28</f>
        <v>4227892.68</v>
      </c>
    </row>
    <row r="28" spans="1:6" ht="63" x14ac:dyDescent="0.25">
      <c r="A28" s="32" t="s">
        <v>52</v>
      </c>
      <c r="B28" s="8" t="s">
        <v>53</v>
      </c>
      <c r="C28" s="6"/>
      <c r="D28" s="6"/>
      <c r="E28" s="6"/>
      <c r="F28" s="17">
        <f>F29</f>
        <v>4227892.68</v>
      </c>
    </row>
    <row r="29" spans="1:6" ht="47.25" x14ac:dyDescent="0.25">
      <c r="A29" s="33" t="s">
        <v>55</v>
      </c>
      <c r="B29" s="8" t="s">
        <v>54</v>
      </c>
      <c r="C29" s="5"/>
      <c r="D29" s="5"/>
      <c r="E29" s="5"/>
      <c r="F29" s="17">
        <f>F30</f>
        <v>4227892.68</v>
      </c>
    </row>
    <row r="30" spans="1:6" ht="47.25" x14ac:dyDescent="0.25">
      <c r="A30" s="34" t="s">
        <v>56</v>
      </c>
      <c r="B30" s="8" t="s">
        <v>54</v>
      </c>
      <c r="C30" s="5" t="s">
        <v>10</v>
      </c>
      <c r="D30" s="5" t="s">
        <v>15</v>
      </c>
      <c r="E30" s="5" t="s">
        <v>22</v>
      </c>
      <c r="F30" s="17">
        <v>4227892.68</v>
      </c>
    </row>
    <row r="31" spans="1:6" ht="78.75" x14ac:dyDescent="0.25">
      <c r="A31" s="35" t="s">
        <v>32</v>
      </c>
      <c r="B31" s="13" t="s">
        <v>29</v>
      </c>
      <c r="C31" s="10"/>
      <c r="D31" s="15"/>
      <c r="E31" s="15"/>
      <c r="F31" s="16">
        <f>F32</f>
        <v>11693314.470000001</v>
      </c>
    </row>
    <row r="32" spans="1:6" ht="15.75" x14ac:dyDescent="0.25">
      <c r="A32" s="36" t="s">
        <v>51</v>
      </c>
      <c r="B32" s="8" t="s">
        <v>57</v>
      </c>
      <c r="C32" s="7"/>
      <c r="D32" s="5"/>
      <c r="E32" s="5"/>
      <c r="F32" s="17">
        <f>F33</f>
        <v>11693314.470000001</v>
      </c>
    </row>
    <row r="33" spans="1:6" ht="94.5" x14ac:dyDescent="0.25">
      <c r="A33" s="37" t="s">
        <v>59</v>
      </c>
      <c r="B33" s="8" t="s">
        <v>58</v>
      </c>
      <c r="C33" s="5"/>
      <c r="D33" s="5"/>
      <c r="E33" s="5"/>
      <c r="F33" s="17">
        <f>F34</f>
        <v>11693314.470000001</v>
      </c>
    </row>
    <row r="34" spans="1:6" ht="78.75" x14ac:dyDescent="0.25">
      <c r="A34" s="37" t="s">
        <v>46</v>
      </c>
      <c r="B34" s="8" t="s">
        <v>60</v>
      </c>
      <c r="C34" s="7"/>
      <c r="D34" s="5"/>
      <c r="E34" s="5"/>
      <c r="F34" s="17">
        <f>F35</f>
        <v>11693314.470000001</v>
      </c>
    </row>
    <row r="35" spans="1:6" ht="47.25" x14ac:dyDescent="0.25">
      <c r="A35" s="26" t="s">
        <v>56</v>
      </c>
      <c r="B35" s="8" t="s">
        <v>60</v>
      </c>
      <c r="C35" s="7" t="s">
        <v>10</v>
      </c>
      <c r="D35" s="5" t="s">
        <v>6</v>
      </c>
      <c r="E35" s="5" t="s">
        <v>24</v>
      </c>
      <c r="F35" s="17">
        <v>11693314.470000001</v>
      </c>
    </row>
    <row r="36" spans="1:6" ht="47.25" x14ac:dyDescent="0.25">
      <c r="A36" s="30" t="s">
        <v>33</v>
      </c>
      <c r="B36" s="13" t="s">
        <v>35</v>
      </c>
      <c r="C36" s="15"/>
      <c r="D36" s="15"/>
      <c r="E36" s="15"/>
      <c r="F36" s="18">
        <f>F37</f>
        <v>18599500</v>
      </c>
    </row>
    <row r="37" spans="1:6" ht="15.75" x14ac:dyDescent="0.25">
      <c r="A37" s="38" t="s">
        <v>51</v>
      </c>
      <c r="B37" s="7" t="s">
        <v>40</v>
      </c>
      <c r="C37" s="7"/>
      <c r="D37" s="5"/>
      <c r="E37" s="5"/>
      <c r="F37" s="19">
        <f>F38+F41+F44+F47+F50+F55</f>
        <v>18599500</v>
      </c>
    </row>
    <row r="38" spans="1:6" ht="47.25" x14ac:dyDescent="0.25">
      <c r="A38" s="39" t="s">
        <v>66</v>
      </c>
      <c r="B38" s="7" t="s">
        <v>41</v>
      </c>
      <c r="C38" s="7"/>
      <c r="D38" s="5"/>
      <c r="E38" s="5"/>
      <c r="F38" s="19">
        <f>F39</f>
        <v>2800000</v>
      </c>
    </row>
    <row r="39" spans="1:6" ht="47.25" x14ac:dyDescent="0.25">
      <c r="A39" s="40" t="s">
        <v>36</v>
      </c>
      <c r="B39" s="7" t="s">
        <v>61</v>
      </c>
      <c r="C39" s="7"/>
      <c r="D39" s="5"/>
      <c r="E39" s="5"/>
      <c r="F39" s="19">
        <f>F40</f>
        <v>2800000</v>
      </c>
    </row>
    <row r="40" spans="1:6" ht="47.25" x14ac:dyDescent="0.25">
      <c r="A40" s="26" t="s">
        <v>56</v>
      </c>
      <c r="B40" s="7" t="s">
        <v>61</v>
      </c>
      <c r="C40" s="7" t="s">
        <v>10</v>
      </c>
      <c r="D40" s="5" t="s">
        <v>15</v>
      </c>
      <c r="E40" s="5" t="s">
        <v>23</v>
      </c>
      <c r="F40" s="17">
        <v>2800000</v>
      </c>
    </row>
    <row r="41" spans="1:6" ht="94.5" x14ac:dyDescent="0.25">
      <c r="A41" s="39" t="s">
        <v>68</v>
      </c>
      <c r="B41" s="8" t="s">
        <v>67</v>
      </c>
      <c r="C41" s="7"/>
      <c r="D41" s="5"/>
      <c r="E41" s="5"/>
      <c r="F41" s="17">
        <f>F42</f>
        <v>1000000</v>
      </c>
    </row>
    <row r="42" spans="1:6" ht="94.5" x14ac:dyDescent="0.25">
      <c r="A42" s="40" t="s">
        <v>34</v>
      </c>
      <c r="B42" s="8" t="s">
        <v>62</v>
      </c>
      <c r="C42" s="5"/>
      <c r="D42" s="5"/>
      <c r="E42" s="5"/>
      <c r="F42" s="17">
        <f>F43</f>
        <v>1000000</v>
      </c>
    </row>
    <row r="43" spans="1:6" ht="47.25" x14ac:dyDescent="0.25">
      <c r="A43" s="26" t="s">
        <v>56</v>
      </c>
      <c r="B43" s="8" t="s">
        <v>62</v>
      </c>
      <c r="C43" s="7" t="s">
        <v>10</v>
      </c>
      <c r="D43" s="5" t="s">
        <v>6</v>
      </c>
      <c r="E43" s="5" t="s">
        <v>24</v>
      </c>
      <c r="F43" s="17">
        <v>1000000</v>
      </c>
    </row>
    <row r="44" spans="1:6" ht="47.25" x14ac:dyDescent="0.25">
      <c r="A44" s="39" t="s">
        <v>70</v>
      </c>
      <c r="B44" s="7" t="s">
        <v>69</v>
      </c>
      <c r="C44" s="5"/>
      <c r="D44" s="5"/>
      <c r="E44" s="5"/>
      <c r="F44" s="17">
        <f>F45</f>
        <v>1100000</v>
      </c>
    </row>
    <row r="45" spans="1:6" ht="31.5" x14ac:dyDescent="0.25">
      <c r="A45" s="40" t="s">
        <v>37</v>
      </c>
      <c r="B45" s="7" t="s">
        <v>63</v>
      </c>
      <c r="C45" s="5"/>
      <c r="D45" s="5"/>
      <c r="E45" s="5"/>
      <c r="F45" s="17">
        <f>F46</f>
        <v>1100000</v>
      </c>
    </row>
    <row r="46" spans="1:6" ht="47.25" x14ac:dyDescent="0.25">
      <c r="A46" s="26" t="s">
        <v>56</v>
      </c>
      <c r="B46" s="7" t="s">
        <v>63</v>
      </c>
      <c r="C46" s="7" t="s">
        <v>10</v>
      </c>
      <c r="D46" s="5" t="s">
        <v>15</v>
      </c>
      <c r="E46" s="5" t="s">
        <v>23</v>
      </c>
      <c r="F46" s="17">
        <v>1100000</v>
      </c>
    </row>
    <row r="47" spans="1:6" ht="63" x14ac:dyDescent="0.25">
      <c r="A47" s="39" t="s">
        <v>71</v>
      </c>
      <c r="B47" s="7" t="s">
        <v>84</v>
      </c>
      <c r="C47" s="7"/>
      <c r="D47" s="5"/>
      <c r="E47" s="5"/>
      <c r="F47" s="17">
        <f>F48</f>
        <v>570000</v>
      </c>
    </row>
    <row r="48" spans="1:6" ht="47.25" x14ac:dyDescent="0.25">
      <c r="A48" s="40" t="s">
        <v>38</v>
      </c>
      <c r="B48" s="7" t="s">
        <v>64</v>
      </c>
      <c r="C48" s="7"/>
      <c r="D48" s="5"/>
      <c r="E48" s="5"/>
      <c r="F48" s="17">
        <f>F49</f>
        <v>570000</v>
      </c>
    </row>
    <row r="49" spans="1:6" ht="47.25" x14ac:dyDescent="0.25">
      <c r="A49" s="26" t="s">
        <v>56</v>
      </c>
      <c r="B49" s="7" t="s">
        <v>64</v>
      </c>
      <c r="C49" s="7" t="s">
        <v>10</v>
      </c>
      <c r="D49" s="5" t="s">
        <v>15</v>
      </c>
      <c r="E49" s="5" t="s">
        <v>23</v>
      </c>
      <c r="F49" s="17">
        <v>570000</v>
      </c>
    </row>
    <row r="50" spans="1:6" ht="48" customHeight="1" x14ac:dyDescent="0.25">
      <c r="A50" s="45" t="s">
        <v>72</v>
      </c>
      <c r="B50" s="7" t="s">
        <v>73</v>
      </c>
      <c r="C50" s="7"/>
      <c r="D50" s="5"/>
      <c r="E50" s="5"/>
      <c r="F50" s="17">
        <f>F51+F53</f>
        <v>12829500</v>
      </c>
    </row>
    <row r="51" spans="1:6" ht="63" x14ac:dyDescent="0.25">
      <c r="A51" s="41" t="s">
        <v>39</v>
      </c>
      <c r="B51" s="7" t="s">
        <v>65</v>
      </c>
      <c r="C51" s="7"/>
      <c r="D51" s="5"/>
      <c r="E51" s="5"/>
      <c r="F51" s="17">
        <f>F52</f>
        <v>12529500</v>
      </c>
    </row>
    <row r="52" spans="1:6" ht="15.75" x14ac:dyDescent="0.25">
      <c r="A52" s="26" t="s">
        <v>12</v>
      </c>
      <c r="B52" s="7" t="s">
        <v>65</v>
      </c>
      <c r="C52" s="7" t="s">
        <v>11</v>
      </c>
      <c r="D52" s="5" t="s">
        <v>15</v>
      </c>
      <c r="E52" s="5" t="s">
        <v>23</v>
      </c>
      <c r="F52" s="17">
        <v>12529500</v>
      </c>
    </row>
    <row r="53" spans="1:6" ht="31.5" x14ac:dyDescent="0.25">
      <c r="A53" s="4" t="s">
        <v>112</v>
      </c>
      <c r="B53" s="7" t="s">
        <v>113</v>
      </c>
      <c r="C53" s="7"/>
      <c r="D53" s="5"/>
      <c r="E53" s="5"/>
      <c r="F53" s="17">
        <f>F54</f>
        <v>300000</v>
      </c>
    </row>
    <row r="54" spans="1:6" ht="47.25" x14ac:dyDescent="0.25">
      <c r="A54" s="4" t="s">
        <v>56</v>
      </c>
      <c r="B54" s="7" t="s">
        <v>113</v>
      </c>
      <c r="C54" s="7" t="s">
        <v>10</v>
      </c>
      <c r="D54" s="5" t="s">
        <v>15</v>
      </c>
      <c r="E54" s="5" t="s">
        <v>23</v>
      </c>
      <c r="F54" s="17">
        <v>300000</v>
      </c>
    </row>
    <row r="55" spans="1:6" ht="63" x14ac:dyDescent="0.25">
      <c r="A55" s="12" t="s">
        <v>107</v>
      </c>
      <c r="B55" s="8" t="s">
        <v>109</v>
      </c>
      <c r="C55" s="7"/>
      <c r="D55" s="5"/>
      <c r="E55" s="5"/>
      <c r="F55" s="17">
        <f>F56</f>
        <v>300000</v>
      </c>
    </row>
    <row r="56" spans="1:6" ht="47.25" x14ac:dyDescent="0.25">
      <c r="A56" s="9" t="s">
        <v>108</v>
      </c>
      <c r="B56" s="8" t="s">
        <v>110</v>
      </c>
      <c r="C56" s="7"/>
      <c r="D56" s="5"/>
      <c r="E56" s="5"/>
      <c r="F56" s="17">
        <f>F57</f>
        <v>300000</v>
      </c>
    </row>
    <row r="57" spans="1:6" ht="47.25" x14ac:dyDescent="0.25">
      <c r="A57" s="9" t="s">
        <v>56</v>
      </c>
      <c r="B57" s="8" t="s">
        <v>110</v>
      </c>
      <c r="C57" s="7" t="s">
        <v>10</v>
      </c>
      <c r="D57" s="5" t="s">
        <v>6</v>
      </c>
      <c r="E57" s="5" t="s">
        <v>111</v>
      </c>
      <c r="F57" s="17">
        <v>300000</v>
      </c>
    </row>
    <row r="58" spans="1:6" ht="47.25" x14ac:dyDescent="0.25">
      <c r="A58" s="42" t="s">
        <v>44</v>
      </c>
      <c r="B58" s="8" t="s">
        <v>25</v>
      </c>
      <c r="C58" s="7"/>
      <c r="D58" s="5"/>
      <c r="E58" s="5"/>
      <c r="F58" s="17">
        <f>F59</f>
        <v>500000</v>
      </c>
    </row>
    <row r="59" spans="1:6" ht="15.75" x14ac:dyDescent="0.25">
      <c r="A59" s="43" t="s">
        <v>76</v>
      </c>
      <c r="B59" s="8" t="s">
        <v>74</v>
      </c>
      <c r="C59" s="7"/>
      <c r="D59" s="5"/>
      <c r="E59" s="5"/>
      <c r="F59" s="17">
        <f>F60</f>
        <v>500000</v>
      </c>
    </row>
    <row r="60" spans="1:6" ht="47.25" x14ac:dyDescent="0.25">
      <c r="A60" s="34" t="s">
        <v>77</v>
      </c>
      <c r="B60" s="8" t="s">
        <v>75</v>
      </c>
      <c r="C60" s="7"/>
      <c r="D60" s="5"/>
      <c r="E60" s="5"/>
      <c r="F60" s="17">
        <f>F61</f>
        <v>500000</v>
      </c>
    </row>
    <row r="61" spans="1:6" ht="63" x14ac:dyDescent="0.25">
      <c r="A61" s="34" t="s">
        <v>26</v>
      </c>
      <c r="B61" s="8" t="s">
        <v>130</v>
      </c>
      <c r="C61" s="7"/>
      <c r="D61" s="5"/>
      <c r="E61" s="5"/>
      <c r="F61" s="17">
        <f>F62</f>
        <v>500000</v>
      </c>
    </row>
    <row r="62" spans="1:6" ht="47.25" x14ac:dyDescent="0.25">
      <c r="A62" s="26" t="s">
        <v>78</v>
      </c>
      <c r="B62" s="8" t="s">
        <v>130</v>
      </c>
      <c r="C62" s="7" t="s">
        <v>10</v>
      </c>
      <c r="D62" s="5" t="s">
        <v>5</v>
      </c>
      <c r="E62" s="5" t="s">
        <v>15</v>
      </c>
      <c r="F62" s="17">
        <v>500000</v>
      </c>
    </row>
    <row r="63" spans="1:6" ht="47.25" x14ac:dyDescent="0.25">
      <c r="A63" s="42" t="s">
        <v>42</v>
      </c>
      <c r="B63" s="10" t="s">
        <v>27</v>
      </c>
      <c r="C63" s="10"/>
      <c r="D63" s="5"/>
      <c r="E63" s="5"/>
      <c r="F63" s="17">
        <f>F64</f>
        <v>900000</v>
      </c>
    </row>
    <row r="64" spans="1:6" ht="15.75" x14ac:dyDescent="0.25">
      <c r="A64" s="44" t="s">
        <v>51</v>
      </c>
      <c r="B64" s="7" t="s">
        <v>79</v>
      </c>
      <c r="C64" s="7"/>
      <c r="D64" s="5"/>
      <c r="E64" s="5"/>
      <c r="F64" s="17">
        <f>F65</f>
        <v>900000</v>
      </c>
    </row>
    <row r="65" spans="1:6" ht="47.25" x14ac:dyDescent="0.25">
      <c r="A65" s="44" t="s">
        <v>80</v>
      </c>
      <c r="B65" s="7" t="s">
        <v>81</v>
      </c>
      <c r="C65" s="7"/>
      <c r="D65" s="5"/>
      <c r="E65" s="5"/>
      <c r="F65" s="17">
        <f>F66</f>
        <v>900000</v>
      </c>
    </row>
    <row r="66" spans="1:6" ht="63" x14ac:dyDescent="0.25">
      <c r="A66" s="33" t="s">
        <v>43</v>
      </c>
      <c r="B66" s="7" t="s">
        <v>82</v>
      </c>
      <c r="C66" s="7"/>
      <c r="D66" s="5"/>
      <c r="E66" s="5"/>
      <c r="F66" s="17">
        <f>F67</f>
        <v>900000</v>
      </c>
    </row>
    <row r="67" spans="1:6" ht="15.75" x14ac:dyDescent="0.25">
      <c r="A67" s="34" t="s">
        <v>12</v>
      </c>
      <c r="B67" s="7" t="s">
        <v>82</v>
      </c>
      <c r="C67" s="7" t="s">
        <v>11</v>
      </c>
      <c r="D67" s="5" t="s">
        <v>15</v>
      </c>
      <c r="E67" s="5" t="s">
        <v>23</v>
      </c>
      <c r="F67" s="17">
        <v>900000</v>
      </c>
    </row>
    <row r="68" spans="1:6" ht="47.25" x14ac:dyDescent="0.25">
      <c r="A68" s="48" t="s">
        <v>89</v>
      </c>
      <c r="B68" s="49" t="s">
        <v>92</v>
      </c>
      <c r="C68" s="15"/>
      <c r="D68" s="15"/>
      <c r="E68" s="15"/>
      <c r="F68" s="16">
        <f>F69</f>
        <v>144820</v>
      </c>
    </row>
    <row r="69" spans="1:6" ht="31.5" x14ac:dyDescent="0.25">
      <c r="A69" s="23" t="s">
        <v>90</v>
      </c>
      <c r="B69" s="24" t="s">
        <v>93</v>
      </c>
      <c r="C69" s="15"/>
      <c r="D69" s="15"/>
      <c r="E69" s="15"/>
      <c r="F69" s="17">
        <f>F70</f>
        <v>144820</v>
      </c>
    </row>
    <row r="70" spans="1:6" ht="110.25" x14ac:dyDescent="0.25">
      <c r="A70" s="23" t="s">
        <v>91</v>
      </c>
      <c r="B70" s="24" t="s">
        <v>94</v>
      </c>
      <c r="C70" s="15"/>
      <c r="D70" s="15"/>
      <c r="E70" s="15"/>
      <c r="F70" s="17">
        <f>F71</f>
        <v>144820</v>
      </c>
    </row>
    <row r="71" spans="1:6" ht="15.75" x14ac:dyDescent="0.25">
      <c r="A71" s="23" t="s">
        <v>12</v>
      </c>
      <c r="B71" s="24" t="s">
        <v>94</v>
      </c>
      <c r="C71" s="5" t="s">
        <v>11</v>
      </c>
      <c r="D71" s="5" t="s">
        <v>4</v>
      </c>
      <c r="E71" s="5" t="s">
        <v>5</v>
      </c>
      <c r="F71" s="17">
        <v>144820</v>
      </c>
    </row>
    <row r="72" spans="1:6" ht="47.25" x14ac:dyDescent="0.25">
      <c r="A72" s="48" t="s">
        <v>95</v>
      </c>
      <c r="B72" s="50" t="s">
        <v>98</v>
      </c>
      <c r="C72" s="15"/>
      <c r="D72" s="15"/>
      <c r="E72" s="15"/>
      <c r="F72" s="16">
        <f>F73</f>
        <v>493312</v>
      </c>
    </row>
    <row r="73" spans="1:6" ht="63" x14ac:dyDescent="0.25">
      <c r="A73" s="23" t="s">
        <v>96</v>
      </c>
      <c r="B73" s="25" t="s">
        <v>99</v>
      </c>
      <c r="C73" s="15"/>
      <c r="D73" s="15"/>
      <c r="E73" s="15"/>
      <c r="F73" s="17">
        <f>F74</f>
        <v>493312</v>
      </c>
    </row>
    <row r="74" spans="1:6" ht="63" x14ac:dyDescent="0.25">
      <c r="A74" s="23" t="s">
        <v>97</v>
      </c>
      <c r="B74" s="25" t="s">
        <v>100</v>
      </c>
      <c r="C74" s="15"/>
      <c r="D74" s="15"/>
      <c r="E74" s="15"/>
      <c r="F74" s="17">
        <f>F75</f>
        <v>493312</v>
      </c>
    </row>
    <row r="75" spans="1:6" ht="15.75" x14ac:dyDescent="0.25">
      <c r="A75" s="23" t="s">
        <v>115</v>
      </c>
      <c r="B75" s="25" t="s">
        <v>100</v>
      </c>
      <c r="C75" s="5" t="s">
        <v>101</v>
      </c>
      <c r="D75" s="5" t="s">
        <v>4</v>
      </c>
      <c r="E75" s="5" t="s">
        <v>102</v>
      </c>
      <c r="F75" s="17">
        <v>493312</v>
      </c>
    </row>
    <row r="76" spans="1:6" ht="31.5" x14ac:dyDescent="0.25">
      <c r="A76" s="28" t="s">
        <v>83</v>
      </c>
      <c r="B76" s="15" t="s">
        <v>14</v>
      </c>
      <c r="C76" s="15"/>
      <c r="D76" s="15"/>
      <c r="E76" s="15"/>
      <c r="F76" s="16">
        <f>F77+F79+F87+F85+F81+F83</f>
        <v>1762099.8599999999</v>
      </c>
    </row>
    <row r="77" spans="1:6" ht="15.75" x14ac:dyDescent="0.25">
      <c r="A77" s="29" t="s">
        <v>16</v>
      </c>
      <c r="B77" s="5" t="s">
        <v>17</v>
      </c>
      <c r="C77" s="5"/>
      <c r="D77" s="5"/>
      <c r="E77" s="5"/>
      <c r="F77" s="17">
        <f>F78</f>
        <v>100000</v>
      </c>
    </row>
    <row r="78" spans="1:6" ht="15.75" x14ac:dyDescent="0.25">
      <c r="A78" s="29" t="s">
        <v>16</v>
      </c>
      <c r="B78" s="5" t="s">
        <v>17</v>
      </c>
      <c r="C78" s="5" t="s">
        <v>18</v>
      </c>
      <c r="D78" s="5" t="s">
        <v>4</v>
      </c>
      <c r="E78" s="5" t="s">
        <v>19</v>
      </c>
      <c r="F78" s="17">
        <v>100000</v>
      </c>
    </row>
    <row r="79" spans="1:6" ht="31.5" x14ac:dyDescent="0.25">
      <c r="A79" s="27" t="s">
        <v>103</v>
      </c>
      <c r="B79" s="7" t="s">
        <v>105</v>
      </c>
      <c r="C79" s="5"/>
      <c r="D79" s="5"/>
      <c r="E79" s="5"/>
      <c r="F79" s="17">
        <f>F80</f>
        <v>294944</v>
      </c>
    </row>
    <row r="80" spans="1:6" ht="53.25" customHeight="1" x14ac:dyDescent="0.25">
      <c r="A80" s="27" t="s">
        <v>104</v>
      </c>
      <c r="B80" s="7" t="s">
        <v>105</v>
      </c>
      <c r="C80" s="5" t="s">
        <v>9</v>
      </c>
      <c r="D80" s="5" t="s">
        <v>23</v>
      </c>
      <c r="E80" s="5" t="s">
        <v>106</v>
      </c>
      <c r="F80" s="17">
        <v>294944</v>
      </c>
    </row>
    <row r="81" spans="1:6" ht="53.25" customHeight="1" x14ac:dyDescent="0.25">
      <c r="A81" s="27" t="s">
        <v>20</v>
      </c>
      <c r="B81" s="7" t="s">
        <v>21</v>
      </c>
      <c r="C81" s="5"/>
      <c r="D81" s="5"/>
      <c r="E81" s="5"/>
      <c r="F81" s="17">
        <f>F82</f>
        <v>308373.03999999998</v>
      </c>
    </row>
    <row r="82" spans="1:6" ht="53.25" customHeight="1" x14ac:dyDescent="0.25">
      <c r="A82" s="26" t="s">
        <v>3</v>
      </c>
      <c r="B82" s="7" t="s">
        <v>21</v>
      </c>
      <c r="C82" s="5" t="s">
        <v>9</v>
      </c>
      <c r="D82" s="5" t="s">
        <v>22</v>
      </c>
      <c r="E82" s="5" t="s">
        <v>23</v>
      </c>
      <c r="F82" s="17">
        <v>308373.03999999998</v>
      </c>
    </row>
    <row r="83" spans="1:6" ht="110.25" x14ac:dyDescent="0.25">
      <c r="A83" s="34" t="s">
        <v>137</v>
      </c>
      <c r="B83" s="8" t="s">
        <v>138</v>
      </c>
      <c r="C83" s="47"/>
      <c r="D83" s="5"/>
      <c r="E83" s="5"/>
      <c r="F83" s="17">
        <f>F84</f>
        <v>629182.81999999995</v>
      </c>
    </row>
    <row r="84" spans="1:6" ht="47.25" x14ac:dyDescent="0.25">
      <c r="A84" s="9" t="s">
        <v>56</v>
      </c>
      <c r="B84" s="8" t="s">
        <v>138</v>
      </c>
      <c r="C84" s="47">
        <v>240</v>
      </c>
      <c r="D84" s="5" t="s">
        <v>6</v>
      </c>
      <c r="E84" s="5" t="s">
        <v>24</v>
      </c>
      <c r="F84" s="17">
        <v>629182.81999999995</v>
      </c>
    </row>
    <row r="85" spans="1:6" ht="144.75" customHeight="1" x14ac:dyDescent="0.25">
      <c r="A85" s="27" t="s">
        <v>128</v>
      </c>
      <c r="B85" s="7" t="s">
        <v>129</v>
      </c>
      <c r="C85" s="5"/>
      <c r="D85" s="5"/>
      <c r="E85" s="5"/>
      <c r="F85" s="17">
        <f>F86</f>
        <v>417600</v>
      </c>
    </row>
    <row r="86" spans="1:6" ht="53.25" customHeight="1" x14ac:dyDescent="0.25">
      <c r="A86" s="27" t="s">
        <v>104</v>
      </c>
      <c r="B86" s="7" t="s">
        <v>129</v>
      </c>
      <c r="C86" s="5" t="s">
        <v>9</v>
      </c>
      <c r="D86" s="5" t="s">
        <v>23</v>
      </c>
      <c r="E86" s="5" t="s">
        <v>106</v>
      </c>
      <c r="F86" s="17">
        <v>417600</v>
      </c>
    </row>
    <row r="87" spans="1:6" ht="78.75" customHeight="1" x14ac:dyDescent="0.25">
      <c r="A87" s="26" t="s">
        <v>49</v>
      </c>
      <c r="B87" s="5" t="s">
        <v>48</v>
      </c>
      <c r="C87" s="15"/>
      <c r="D87" s="15"/>
      <c r="E87" s="15"/>
      <c r="F87" s="17">
        <f>F88</f>
        <v>12000</v>
      </c>
    </row>
    <row r="88" spans="1:6" ht="15.75" x14ac:dyDescent="0.25">
      <c r="A88" s="26" t="s">
        <v>117</v>
      </c>
      <c r="B88" s="5" t="s">
        <v>48</v>
      </c>
      <c r="C88" s="5" t="s">
        <v>116</v>
      </c>
      <c r="D88" s="5" t="s">
        <v>4</v>
      </c>
      <c r="E88" s="5" t="s">
        <v>47</v>
      </c>
      <c r="F88" s="17">
        <v>12000</v>
      </c>
    </row>
    <row r="89" spans="1:6" ht="15.75" x14ac:dyDescent="0.25">
      <c r="A89" s="28" t="s">
        <v>114</v>
      </c>
      <c r="B89" s="5"/>
      <c r="C89" s="5"/>
      <c r="D89" s="5"/>
      <c r="E89" s="5"/>
      <c r="F89" s="16">
        <f>F26+F31+F36+F58+F63</f>
        <v>35920707.149999999</v>
      </c>
    </row>
    <row r="90" spans="1:6" ht="15.75" x14ac:dyDescent="0.25">
      <c r="A90" s="28" t="s">
        <v>13</v>
      </c>
      <c r="B90" s="5"/>
      <c r="C90" s="5"/>
      <c r="D90" s="5"/>
      <c r="E90" s="5"/>
      <c r="F90" s="16">
        <f>F68+F72+F76</f>
        <v>2400231.86</v>
      </c>
    </row>
    <row r="91" spans="1:6" ht="15.75" x14ac:dyDescent="0.25">
      <c r="A91" s="22" t="s">
        <v>30</v>
      </c>
      <c r="B91" s="5"/>
      <c r="C91" s="5"/>
      <c r="D91" s="5"/>
      <c r="E91" s="5"/>
      <c r="F91" s="16">
        <f>F89+F90</f>
        <v>38320939.009999998</v>
      </c>
    </row>
    <row r="92" spans="1:6" x14ac:dyDescent="0.25">
      <c r="F92" s="20"/>
    </row>
    <row r="93" spans="1:6" ht="15.75" x14ac:dyDescent="0.25">
      <c r="F93" s="21"/>
    </row>
    <row r="94" spans="1:6" ht="31.5" x14ac:dyDescent="0.25">
      <c r="A94" s="11" t="s">
        <v>131</v>
      </c>
      <c r="D94" s="51" t="s">
        <v>31</v>
      </c>
      <c r="E94" s="51"/>
      <c r="F94" s="51"/>
    </row>
  </sheetData>
  <mergeCells count="21">
    <mergeCell ref="B11:F11"/>
    <mergeCell ref="B12:F12"/>
    <mergeCell ref="B1:F1"/>
    <mergeCell ref="B2:F2"/>
    <mergeCell ref="B3:F3"/>
    <mergeCell ref="B8:F8"/>
    <mergeCell ref="B9:F9"/>
    <mergeCell ref="B4:F4"/>
    <mergeCell ref="B5:F5"/>
    <mergeCell ref="B6:F6"/>
    <mergeCell ref="B7:F7"/>
    <mergeCell ref="B10:F10"/>
    <mergeCell ref="D94:F94"/>
    <mergeCell ref="A22:F22"/>
    <mergeCell ref="B13:F13"/>
    <mergeCell ref="B14:F14"/>
    <mergeCell ref="B15:F15"/>
    <mergeCell ref="B16:F16"/>
    <mergeCell ref="B17:F17"/>
    <mergeCell ref="B18:F18"/>
    <mergeCell ref="B19:F19"/>
  </mergeCells>
  <pageMargins left="0.7" right="0.34499999999999997" top="0.75" bottom="0.75" header="0.3" footer="0.3"/>
  <pageSetup paperSize="9" scale="96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2023-06-08T14:47:20Z</dcterms:modified>
</cp:coreProperties>
</file>