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\Постановления, распоряжения, решения\2025\постановления по ОП 2025-2026\305 от 11.04.2025 ОП план мероприятий + штаб\"/>
    </mc:Choice>
  </mc:AlternateContent>
  <bookViews>
    <workbookView xWindow="0" yWindow="0" windowWidth="28740" windowHeight="12000" activeTab="2"/>
  </bookViews>
  <sheets>
    <sheet name="План.показатели" sheetId="2" r:id="rId1"/>
    <sheet name="ЭПБ" sheetId="3" r:id="rId2"/>
    <sheet name="восст.изоляции на теплов.сетях" sheetId="4" r:id="rId3"/>
  </sheets>
  <definedNames>
    <definedName name="_xlnm.Print_Area" localSheetId="2">'восст.изоляции на теплов.сетях'!$A$1:$G$9</definedName>
    <definedName name="_xlnm.Print_Area" localSheetId="0">План.показатели!$A$1:$U$41</definedName>
    <definedName name="_xlnm.Print_Area" localSheetId="1">ЭПБ!$A$1:$J$9</definedName>
  </definedNames>
  <calcPr calcId="152511"/>
</workbook>
</file>

<file path=xl/calcChain.xml><?xml version="1.0" encoding="utf-8"?>
<calcChain xmlns="http://schemas.openxmlformats.org/spreadsheetml/2006/main">
  <c r="E9" i="4" l="1"/>
  <c r="C25" i="2" l="1"/>
  <c r="C35" i="2"/>
  <c r="U23" i="2"/>
  <c r="T23" i="2"/>
  <c r="S23" i="2"/>
  <c r="R23" i="2"/>
  <c r="Q23" i="2"/>
  <c r="P23" i="2"/>
  <c r="O23" i="2"/>
  <c r="N23" i="2"/>
  <c r="M23" i="2"/>
  <c r="L23" i="2"/>
  <c r="U22" i="2"/>
  <c r="T22" i="2"/>
  <c r="S22" i="2"/>
  <c r="R22" i="2"/>
  <c r="Q22" i="2"/>
  <c r="P22" i="2"/>
  <c r="O22" i="2"/>
  <c r="N22" i="2"/>
  <c r="M22" i="2"/>
  <c r="L22" i="2"/>
  <c r="U19" i="2"/>
  <c r="T19" i="2"/>
  <c r="S19" i="2"/>
  <c r="R19" i="2"/>
  <c r="Q19" i="2"/>
  <c r="P19" i="2"/>
  <c r="O19" i="2"/>
  <c r="N19" i="2"/>
  <c r="M19" i="2"/>
  <c r="L19" i="2"/>
  <c r="N13" i="2"/>
  <c r="U13" i="2"/>
  <c r="T13" i="2"/>
  <c r="S13" i="2"/>
  <c r="R13" i="2"/>
  <c r="Q13" i="2"/>
  <c r="P13" i="2"/>
  <c r="O13" i="2"/>
  <c r="L14" i="2"/>
  <c r="L13" i="2"/>
  <c r="U8" i="2"/>
  <c r="T8" i="2"/>
  <c r="S8" i="2"/>
  <c r="R8" i="2"/>
  <c r="Q8" i="2"/>
  <c r="P8" i="2"/>
  <c r="O8" i="2"/>
  <c r="N8" i="2"/>
  <c r="M8" i="2"/>
  <c r="L8" i="2"/>
</calcChain>
</file>

<file path=xl/sharedStrings.xml><?xml version="1.0" encoding="utf-8"?>
<sst xmlns="http://schemas.openxmlformats.org/spreadsheetml/2006/main" count="119" uniqueCount="105">
  <si>
    <t>№ п/п</t>
  </si>
  <si>
    <t>Расположение объекта ЭПБ</t>
  </si>
  <si>
    <t>Объект ЭПБ (ТУ, здания, сооружения)</t>
  </si>
  <si>
    <t>Срок окончания действия</t>
  </si>
  <si>
    <t>Планируемая дата получения новой ЭПБ</t>
  </si>
  <si>
    <t>Ориентировочная стоимость, тыс.руб.</t>
  </si>
  <si>
    <t>Источник финансирования (бюджет, МО, средства предприятия)</t>
  </si>
  <si>
    <t>Ответственный исполнитель 
(МО или предприятие)</t>
  </si>
  <si>
    <t>Наименование муниципального образования</t>
  </si>
  <si>
    <t>Тепловое хозяйство</t>
  </si>
  <si>
    <t>Жилищный фонд</t>
  </si>
  <si>
    <t>Водопроводно-канализационное хозяйство</t>
  </si>
  <si>
    <t>Благоустройство</t>
  </si>
  <si>
    <t>Ремонт и замена насосов, ед</t>
  </si>
  <si>
    <t>Замена ветхих тепловых сетей, 
км</t>
  </si>
  <si>
    <t>Ремонт кровель, тыс.кв.м.</t>
  </si>
  <si>
    <t>Промывка и ремонт систем центрального отопления, 
ед</t>
  </si>
  <si>
    <t>Замена ветхих водопроводных сетей, 
км</t>
  </si>
  <si>
    <t>Замена ветхих канализационных сетей, км</t>
  </si>
  <si>
    <t>Ремонт артезианских скважин, 
ед</t>
  </si>
  <si>
    <t>Ремонт водопроводных насосных станций,
 ед</t>
  </si>
  <si>
    <t>Ремонт водоразборных колонок, 
ед</t>
  </si>
  <si>
    <t>Подготовка уборочной техники, ед</t>
  </si>
  <si>
    <t>Дата подачи документов в Ростехнадзор на регистрацию документов по новой ЭПБ</t>
  </si>
  <si>
    <t>МО Чернский район</t>
  </si>
  <si>
    <t>ООО "Плавск Монолит-Сервис"</t>
  </si>
  <si>
    <t>ООО "Чернская тепловая компания"</t>
  </si>
  <si>
    <t>МУП "Черньводоканал"</t>
  </si>
  <si>
    <t>МО Липицкое</t>
  </si>
  <si>
    <t>МО Северное</t>
  </si>
  <si>
    <t>МО Тургеневское</t>
  </si>
  <si>
    <t>Администрация МО Чернский район</t>
  </si>
  <si>
    <t>МО р.п. Чернь, в том числе:</t>
  </si>
  <si>
    <t>МО Северное, в том числе:</t>
  </si>
  <si>
    <t>ст.Скуратово, из них:</t>
  </si>
  <si>
    <t>Администрация МО Северное</t>
  </si>
  <si>
    <t>Итого ООО "Плавск Монолит-Сервис"</t>
  </si>
  <si>
    <t>МО р.п. Чернь</t>
  </si>
  <si>
    <t>Блочно-модульная котельная   по ул.Вознесенского</t>
  </si>
  <si>
    <t>Котельная педколледжа по ул.Ленина</t>
  </si>
  <si>
    <r>
      <rPr>
        <b/>
        <sz val="11"/>
        <color theme="1"/>
        <rFont val="Times New Roman"/>
        <family val="1"/>
        <charset val="204"/>
      </rPr>
      <t>п. Станция Скуратово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Блочно-модульная котельная</t>
    </r>
  </si>
  <si>
    <r>
      <rPr>
        <b/>
        <sz val="11"/>
        <color theme="1"/>
        <rFont val="Times New Roman"/>
        <family val="1"/>
        <charset val="204"/>
      </rPr>
      <t xml:space="preserve">д.Поповка 2-я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Модульная котельная школы и детсада</t>
    </r>
  </si>
  <si>
    <r>
      <rPr>
        <b/>
        <sz val="11"/>
        <color theme="1"/>
        <rFont val="Times New Roman"/>
        <family val="1"/>
        <charset val="204"/>
      </rPr>
      <t xml:space="preserve">с.Архангельское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Модульная котельная школы </t>
    </r>
  </si>
  <si>
    <r>
      <rPr>
        <b/>
        <sz val="11"/>
        <color theme="1"/>
        <rFont val="Times New Roman"/>
        <family val="1"/>
        <charset val="204"/>
      </rPr>
      <t xml:space="preserve">п.Скуратовский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Блочная котельная школы ул.А.Скуратова, д.27</t>
    </r>
  </si>
  <si>
    <t>Всего по ООО "Чернская тепловая компания"</t>
  </si>
  <si>
    <t xml:space="preserve">Комитет по образованию </t>
  </si>
  <si>
    <t>Котельная ГОУ ТО "Долматовская ООШ"</t>
  </si>
  <si>
    <t>Всего по МО Чернский район</t>
  </si>
  <si>
    <t>2.1</t>
  </si>
  <si>
    <t>2.2</t>
  </si>
  <si>
    <t>2.3</t>
  </si>
  <si>
    <t>2.4</t>
  </si>
  <si>
    <t>3</t>
  </si>
  <si>
    <t>4</t>
  </si>
  <si>
    <t>5</t>
  </si>
  <si>
    <t>5.1</t>
  </si>
  <si>
    <t>5.2</t>
  </si>
  <si>
    <t>5.3</t>
  </si>
  <si>
    <t>5.4</t>
  </si>
  <si>
    <t>5.5</t>
  </si>
  <si>
    <t>5.6</t>
  </si>
  <si>
    <t>6</t>
  </si>
  <si>
    <t>7</t>
  </si>
  <si>
    <t>8</t>
  </si>
  <si>
    <t>Красивский Дом для пожилых "Забота"</t>
  </si>
  <si>
    <t>Подготовка ЦТП, 
ед</t>
  </si>
  <si>
    <t>Подготовка тепловых сетей к работе в зимних условиях, 
км</t>
  </si>
  <si>
    <t>Адрес расположения тепловых сетей с отсутствующей (нарушенной) тепловой изоляцией</t>
  </si>
  <si>
    <t>Наименование источника тепловой энергии</t>
  </si>
  <si>
    <t>Диаметр трубопровода</t>
  </si>
  <si>
    <t>Протяженность участка, м</t>
  </si>
  <si>
    <t>Ресурсоснабжающая организация</t>
  </si>
  <si>
    <t>Срок выполнения работ по восстановлению (монтажу) тепловой изоляции</t>
  </si>
  <si>
    <t>Блочно-модульная котельная (Центральная) по ул.Вознесенского</t>
  </si>
  <si>
    <t>Мероприятия по восстановлению изоляции на тепловых сетях МО Чернский район</t>
  </si>
  <si>
    <t>ООО "Плавск Монолит-Сервис" (сельские населенные пункты)</t>
  </si>
  <si>
    <t>МО Липицкое, в том числе:</t>
  </si>
  <si>
    <t>4.1</t>
  </si>
  <si>
    <t>4.2</t>
  </si>
  <si>
    <t>Администрация МО Липицкое</t>
  </si>
  <si>
    <t>Подготовка и сдача  жилых домов, 
ед</t>
  </si>
  <si>
    <t>Капитальный ремонт дорог и тротуаров, тыс.кв.м.</t>
  </si>
  <si>
    <t xml:space="preserve"> ООО "Гарант-Чернь"</t>
  </si>
  <si>
    <t>Подготовка тепловых пунктов и сдача их по актам,
ед</t>
  </si>
  <si>
    <t>Отметка о выполнении</t>
  </si>
  <si>
    <t>ИТОГО</t>
  </si>
  <si>
    <t>Ремонт котлов,
ед</t>
  </si>
  <si>
    <t>Итого по ООО "Гарант"</t>
  </si>
  <si>
    <t xml:space="preserve">Котельная ГУ ТО  «Социально-реабилитационный центр для несовершеннолетних №4» </t>
  </si>
  <si>
    <t>Техническая готовность котельных, 
ед.</t>
  </si>
  <si>
    <t>Техническая готовность котельных, ТЭЦ иГРЭС 
ед.</t>
  </si>
  <si>
    <t>Техническая готовность котельных, являющихся общедомовым имуществом (крышные котельные), ед.</t>
  </si>
  <si>
    <t>котельная с.Архангельское (Чернский район, с.Архангельское)</t>
  </si>
  <si>
    <t>трехствольная дымовая труба</t>
  </si>
  <si>
    <t>по истечению срока действия ЭПБ</t>
  </si>
  <si>
    <t>собственные средства предприятия</t>
  </si>
  <si>
    <t>котельная Поповка 2-я (Чернский район, д.Поповка 2-я)</t>
  </si>
  <si>
    <t>План мероприятий по подготовке объектов теплоснабжения МО Чернский район к работе                                                                                                  в отопительный период 2025-2026 годов (Проведение экспертизы промышленной безопасности технических устройств, зданий и сооружений, применяемых на опасных производственных объектах в 2025 году)</t>
  </si>
  <si>
    <r>
      <t xml:space="preserve">Показатели готовности объектов жилищно-коммунального комплекса муниципального образования </t>
    </r>
    <r>
      <rPr>
        <b/>
        <u/>
        <sz val="14"/>
        <color theme="1"/>
        <rFont val="Times New Roman"/>
        <family val="1"/>
        <charset val="204"/>
      </rPr>
      <t>Чернский район</t>
    </r>
    <r>
      <rPr>
        <b/>
        <sz val="14"/>
        <color theme="1"/>
        <rFont val="Times New Roman"/>
        <family val="1"/>
        <charset val="204"/>
      </rPr>
      <t xml:space="preserve">  к  отопительному периоду 2025-2026 годов</t>
    </r>
  </si>
  <si>
    <t xml:space="preserve"> от ТК7 р.п. Чернь, ул. Вознесенского до ТК р.п. Чернь, ул. К.Маркса д.22</t>
  </si>
  <si>
    <t>до 01.09.2025</t>
  </si>
  <si>
    <t xml:space="preserve"> от ТК  р.п. Чернь, ул. Вознесенского д.15 до ТК р.п. Чернь, ул. К.Маркса д.26</t>
  </si>
  <si>
    <t>Приложение № 1                                                                                          к постановлению администрации                                                                                МО Чернский район                                                                                     от 11.04.2025 № 305</t>
  </si>
  <si>
    <t>Приложение № 2                                                                                          к постановлению администрации                                                                                МО Чернский район                                                                                     от  11.04.2025  №  305</t>
  </si>
  <si>
    <t>Приложение № 3                                                                                        к постановлению администрации                                                                                МО Чернский район                                                                                     от  11.04.2025  № 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</si>
</sst>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PT Astra Serif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FF0000"/>
      <name val="PT Astra Serif"/>
      <family val="1"/>
      <charset val="204"/>
    </font>
    <font>
      <sz val="11"/>
      <color rgb="FFFF0000"/>
      <name val="PT Astra Serif"/>
      <family val="1"/>
      <charset val="204"/>
    </font>
    <font>
      <b/>
      <sz val="11"/>
      <color theme="1"/>
      <name val="PT Astra Serif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</cellStyleXfs>
  <cellXfs count="51">
    <xf numFmtId="0" fontId="0" fillId="0" borderId="0" xfId="0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wrapText="1"/>
    </xf>
    <xf numFmtId="0" fontId="5" fillId="0" borderId="0" xfId="1" applyFont="1" applyAlignment="1">
      <alignment wrapText="1"/>
    </xf>
    <xf numFmtId="0" fontId="6" fillId="2" borderId="1" xfId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wrapText="1"/>
    </xf>
    <xf numFmtId="0" fontId="10" fillId="0" borderId="0" xfId="0" applyFont="1"/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49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0" fontId="12" fillId="0" borderId="1" xfId="0" applyFont="1" applyBorder="1"/>
    <xf numFmtId="0" fontId="8" fillId="0" borderId="0" xfId="1" applyFont="1" applyAlignment="1">
      <alignment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1" xfId="0" applyFont="1" applyBorder="1" applyAlignment="1">
      <alignment horizontal="center" wrapText="1"/>
    </xf>
    <xf numFmtId="0" fontId="8" fillId="0" borderId="0" xfId="1" applyFont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15" fillId="0" borderId="1" xfId="0" applyFont="1" applyBorder="1"/>
    <xf numFmtId="165" fontId="1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2" fillId="0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left" wrapText="1"/>
    </xf>
    <xf numFmtId="0" fontId="22" fillId="0" borderId="1" xfId="1" applyFont="1" applyFill="1" applyBorder="1" applyAlignment="1">
      <alignment horizontal="center" wrapText="1"/>
    </xf>
    <xf numFmtId="0" fontId="23" fillId="0" borderId="1" xfId="1" applyFont="1" applyFill="1" applyBorder="1" applyAlignment="1">
      <alignment horizontal="center" wrapText="1"/>
    </xf>
    <xf numFmtId="14" fontId="22" fillId="0" borderId="1" xfId="1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3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5" fillId="0" borderId="0" xfId="1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 4" xfId="4"/>
    <cellStyle name="Обычный 5" xfId="1"/>
  </cellStyles>
  <dxfs count="0"/>
  <tableStyles count="0" defaultTableStyle="TableStyleMedium2" defaultPivotStyle="PivotStyleLight16"/>
  <colors>
    <mruColors>
      <color rgb="FFA6F0F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view="pageBreakPreview" zoomScaleNormal="100" zoomScaleSheetLayoutView="100" workbookViewId="0">
      <pane xSplit="1" ySplit="5" topLeftCell="B36" activePane="bottomRight" state="frozen"/>
      <selection pane="topRight" activeCell="B1" sqref="B1"/>
      <selection pane="bottomLeft" activeCell="A6" sqref="A6"/>
      <selection pane="bottomRight" activeCell="R1" sqref="R1:U1"/>
    </sheetView>
  </sheetViews>
  <sheetFormatPr defaultRowHeight="15"/>
  <cols>
    <col min="1" max="1" width="5.140625" style="3" customWidth="1"/>
    <col min="2" max="2" width="27.28515625" style="3" customWidth="1"/>
    <col min="3" max="5" width="13.42578125" style="3" customWidth="1"/>
    <col min="6" max="6" width="15" style="3" customWidth="1"/>
    <col min="7" max="7" width="11.28515625" style="3" customWidth="1"/>
    <col min="8" max="8" width="12.28515625" style="3" customWidth="1"/>
    <col min="9" max="9" width="9.140625" style="3"/>
    <col min="10" max="10" width="11" style="3" customWidth="1"/>
    <col min="11" max="11" width="12.85546875" style="3" customWidth="1"/>
    <col min="12" max="12" width="12" style="3" customWidth="1"/>
    <col min="13" max="13" width="9.140625" style="3"/>
    <col min="14" max="14" width="14" style="3" customWidth="1"/>
    <col min="15" max="15" width="10" style="3" customWidth="1"/>
    <col min="16" max="19" width="9.140625" style="3"/>
    <col min="20" max="20" width="12.5703125" style="3" customWidth="1"/>
    <col min="21" max="21" width="12.7109375" style="3" customWidth="1"/>
    <col min="22" max="16384" width="9.140625" style="3"/>
  </cols>
  <sheetData>
    <row r="1" spans="1:21" ht="75" customHeight="1">
      <c r="R1" s="43" t="s">
        <v>102</v>
      </c>
      <c r="S1" s="43"/>
      <c r="T1" s="43"/>
      <c r="U1" s="43"/>
    </row>
    <row r="2" spans="1:21" ht="31.5" customHeight="1">
      <c r="A2" s="44" t="s">
        <v>98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21">
      <c r="A4" s="45" t="s">
        <v>0</v>
      </c>
      <c r="B4" s="45" t="s">
        <v>8</v>
      </c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 t="s">
        <v>10</v>
      </c>
      <c r="M4" s="45"/>
      <c r="N4" s="45"/>
      <c r="O4" s="45" t="s">
        <v>11</v>
      </c>
      <c r="P4" s="45"/>
      <c r="Q4" s="45"/>
      <c r="R4" s="45"/>
      <c r="S4" s="45"/>
      <c r="T4" s="45" t="s">
        <v>12</v>
      </c>
      <c r="U4" s="45"/>
    </row>
    <row r="5" spans="1:21" ht="114.75">
      <c r="A5" s="45"/>
      <c r="B5" s="45"/>
      <c r="C5" s="29" t="s">
        <v>89</v>
      </c>
      <c r="D5" s="29" t="s">
        <v>90</v>
      </c>
      <c r="E5" s="29" t="s">
        <v>91</v>
      </c>
      <c r="F5" s="29" t="s">
        <v>83</v>
      </c>
      <c r="G5" s="29" t="s">
        <v>86</v>
      </c>
      <c r="H5" s="29" t="s">
        <v>65</v>
      </c>
      <c r="I5" s="29" t="s">
        <v>13</v>
      </c>
      <c r="J5" s="29" t="s">
        <v>14</v>
      </c>
      <c r="K5" s="29" t="s">
        <v>66</v>
      </c>
      <c r="L5" s="29" t="s">
        <v>80</v>
      </c>
      <c r="M5" s="29" t="s">
        <v>15</v>
      </c>
      <c r="N5" s="29" t="s">
        <v>16</v>
      </c>
      <c r="O5" s="29" t="s">
        <v>17</v>
      </c>
      <c r="P5" s="29" t="s">
        <v>18</v>
      </c>
      <c r="Q5" s="29" t="s">
        <v>19</v>
      </c>
      <c r="R5" s="29" t="s">
        <v>20</v>
      </c>
      <c r="S5" s="29" t="s">
        <v>21</v>
      </c>
      <c r="T5" s="29" t="s">
        <v>22</v>
      </c>
      <c r="U5" s="29" t="s">
        <v>81</v>
      </c>
    </row>
    <row r="6" spans="1:21">
      <c r="A6" s="5">
        <v>1</v>
      </c>
      <c r="B6" s="5">
        <v>2</v>
      </c>
      <c r="C6" s="5">
        <v>3</v>
      </c>
      <c r="D6" s="5"/>
      <c r="E6" s="5"/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5">
        <v>13</v>
      </c>
      <c r="P6" s="5">
        <v>14</v>
      </c>
      <c r="Q6" s="5">
        <v>15</v>
      </c>
      <c r="R6" s="5">
        <v>16</v>
      </c>
      <c r="S6" s="5">
        <v>17</v>
      </c>
      <c r="T6" s="5">
        <v>18</v>
      </c>
      <c r="U6" s="5">
        <v>19</v>
      </c>
    </row>
    <row r="7" spans="1:21">
      <c r="A7" s="15"/>
      <c r="B7" s="10" t="s">
        <v>24</v>
      </c>
      <c r="C7" s="30"/>
      <c r="D7" s="30"/>
      <c r="E7" s="30"/>
      <c r="F7" s="30"/>
      <c r="G7" s="30"/>
      <c r="H7" s="30"/>
      <c r="I7" s="30"/>
      <c r="J7" s="31"/>
      <c r="K7" s="31"/>
      <c r="L7" s="31"/>
      <c r="M7" s="31"/>
      <c r="N7" s="31"/>
      <c r="O7" s="30"/>
      <c r="P7" s="30"/>
      <c r="Q7" s="30"/>
      <c r="R7" s="30"/>
      <c r="S7" s="30"/>
      <c r="T7" s="30"/>
      <c r="U7" s="30"/>
    </row>
    <row r="8" spans="1:21" ht="29.25">
      <c r="A8" s="11">
        <v>1</v>
      </c>
      <c r="B8" s="10" t="s">
        <v>32</v>
      </c>
      <c r="C8" s="22"/>
      <c r="D8" s="22"/>
      <c r="E8" s="22"/>
      <c r="F8" s="22"/>
      <c r="G8" s="22"/>
      <c r="H8" s="22"/>
      <c r="I8" s="22"/>
      <c r="J8" s="22"/>
      <c r="K8" s="22"/>
      <c r="L8" s="22">
        <f>L9+L10+L12</f>
        <v>59</v>
      </c>
      <c r="M8" s="22">
        <f>M9+M10+M12</f>
        <v>2.15</v>
      </c>
      <c r="N8" s="22">
        <f>N9+N10+N12</f>
        <v>36</v>
      </c>
      <c r="O8" s="22">
        <f>O9+O10+O11+O12</f>
        <v>0.1</v>
      </c>
      <c r="P8" s="22">
        <f t="shared" ref="P8:U8" si="0">P9+P10+P11+P12</f>
        <v>0</v>
      </c>
      <c r="Q8" s="22">
        <f t="shared" si="0"/>
        <v>0</v>
      </c>
      <c r="R8" s="22">
        <f t="shared" si="0"/>
        <v>0</v>
      </c>
      <c r="S8" s="22">
        <f t="shared" si="0"/>
        <v>2</v>
      </c>
      <c r="T8" s="22">
        <f t="shared" si="0"/>
        <v>5</v>
      </c>
      <c r="U8" s="22">
        <f t="shared" si="0"/>
        <v>10.56</v>
      </c>
    </row>
    <row r="9" spans="1:21">
      <c r="A9" s="12">
        <v>1</v>
      </c>
      <c r="B9" s="9" t="s">
        <v>82</v>
      </c>
      <c r="C9" s="22"/>
      <c r="D9" s="22"/>
      <c r="E9" s="22"/>
      <c r="F9" s="22"/>
      <c r="G9" s="22"/>
      <c r="H9" s="22"/>
      <c r="I9" s="22"/>
      <c r="J9" s="22"/>
      <c r="K9" s="22"/>
      <c r="L9" s="22">
        <v>29</v>
      </c>
      <c r="M9" s="22">
        <v>0.15</v>
      </c>
      <c r="N9" s="32">
        <v>29</v>
      </c>
      <c r="O9" s="22"/>
      <c r="P9" s="22"/>
      <c r="Q9" s="22"/>
      <c r="R9" s="22"/>
      <c r="S9" s="22"/>
      <c r="T9" s="22"/>
      <c r="U9" s="22"/>
    </row>
    <row r="10" spans="1:21" ht="30">
      <c r="A10" s="12">
        <v>2</v>
      </c>
      <c r="B10" s="9" t="s">
        <v>25</v>
      </c>
      <c r="C10" s="22"/>
      <c r="D10" s="22"/>
      <c r="E10" s="22"/>
      <c r="F10" s="22"/>
      <c r="G10" s="22"/>
      <c r="H10" s="22"/>
      <c r="I10" s="22"/>
      <c r="J10" s="22"/>
      <c r="K10" s="22"/>
      <c r="L10" s="22">
        <v>8</v>
      </c>
      <c r="M10" s="22">
        <v>2</v>
      </c>
      <c r="N10" s="22">
        <v>7</v>
      </c>
      <c r="O10" s="22"/>
      <c r="P10" s="22"/>
      <c r="Q10" s="22"/>
      <c r="R10" s="22"/>
      <c r="S10" s="22"/>
      <c r="T10" s="22"/>
      <c r="U10" s="22"/>
    </row>
    <row r="11" spans="1:21">
      <c r="A11" s="12">
        <v>3</v>
      </c>
      <c r="B11" s="9" t="s">
        <v>27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>
        <v>2</v>
      </c>
      <c r="T11" s="22"/>
      <c r="U11" s="22"/>
    </row>
    <row r="12" spans="1:21" ht="30">
      <c r="A12" s="12">
        <v>4</v>
      </c>
      <c r="B12" s="9" t="s">
        <v>31</v>
      </c>
      <c r="C12" s="22"/>
      <c r="D12" s="22"/>
      <c r="E12" s="22"/>
      <c r="F12" s="22"/>
      <c r="G12" s="22"/>
      <c r="H12" s="22"/>
      <c r="I12" s="22"/>
      <c r="J12" s="22"/>
      <c r="K12" s="22"/>
      <c r="L12" s="22">
        <v>22</v>
      </c>
      <c r="M12" s="22"/>
      <c r="N12" s="22"/>
      <c r="O12" s="22">
        <v>0.1</v>
      </c>
      <c r="P12" s="22"/>
      <c r="Q12" s="22"/>
      <c r="R12" s="22"/>
      <c r="S12" s="22"/>
      <c r="T12" s="22">
        <v>5</v>
      </c>
      <c r="U12" s="22">
        <v>10.56</v>
      </c>
    </row>
    <row r="13" spans="1:21" ht="29.25">
      <c r="A13" s="11">
        <v>2</v>
      </c>
      <c r="B13" s="10" t="s">
        <v>33</v>
      </c>
      <c r="C13" s="22"/>
      <c r="D13" s="22"/>
      <c r="E13" s="22"/>
      <c r="F13" s="22"/>
      <c r="G13" s="22"/>
      <c r="H13" s="22"/>
      <c r="I13" s="22"/>
      <c r="J13" s="22"/>
      <c r="K13" s="22"/>
      <c r="L13" s="22">
        <f>L15+L16+L17</f>
        <v>86</v>
      </c>
      <c r="M13" s="22"/>
      <c r="N13" s="22">
        <f>N14</f>
        <v>22</v>
      </c>
      <c r="O13" s="22">
        <f>O14+O16+O17</f>
        <v>0.5</v>
      </c>
      <c r="P13" s="22">
        <f t="shared" ref="P13:U13" si="1">P14+P16+P17</f>
        <v>0</v>
      </c>
      <c r="Q13" s="22">
        <f t="shared" si="1"/>
        <v>0</v>
      </c>
      <c r="R13" s="22">
        <f t="shared" si="1"/>
        <v>0</v>
      </c>
      <c r="S13" s="22">
        <f t="shared" si="1"/>
        <v>1</v>
      </c>
      <c r="T13" s="22">
        <f t="shared" si="1"/>
        <v>1</v>
      </c>
      <c r="U13" s="22">
        <f t="shared" si="1"/>
        <v>7.9</v>
      </c>
    </row>
    <row r="14" spans="1:21">
      <c r="A14" s="13" t="s">
        <v>48</v>
      </c>
      <c r="B14" s="9" t="s">
        <v>34</v>
      </c>
      <c r="C14" s="22"/>
      <c r="D14" s="22"/>
      <c r="E14" s="22"/>
      <c r="F14" s="22"/>
      <c r="G14" s="22"/>
      <c r="H14" s="22"/>
      <c r="I14" s="22"/>
      <c r="J14" s="22"/>
      <c r="K14" s="22"/>
      <c r="L14" s="22">
        <f>L15</f>
        <v>22</v>
      </c>
      <c r="M14" s="22"/>
      <c r="N14" s="22">
        <v>22</v>
      </c>
      <c r="O14" s="22"/>
      <c r="P14" s="22"/>
      <c r="Q14" s="22"/>
      <c r="R14" s="22"/>
      <c r="S14" s="22"/>
      <c r="T14" s="22"/>
      <c r="U14" s="22"/>
    </row>
    <row r="15" spans="1:21" ht="30">
      <c r="A15" s="13" t="s">
        <v>49</v>
      </c>
      <c r="B15" s="9" t="s">
        <v>25</v>
      </c>
      <c r="C15" s="22"/>
      <c r="D15" s="22"/>
      <c r="E15" s="22"/>
      <c r="F15" s="22"/>
      <c r="G15" s="22"/>
      <c r="H15" s="22"/>
      <c r="I15" s="22"/>
      <c r="J15" s="22"/>
      <c r="K15" s="22"/>
      <c r="L15" s="22">
        <v>22</v>
      </c>
      <c r="M15" s="22"/>
      <c r="N15" s="22">
        <v>22</v>
      </c>
      <c r="O15" s="22"/>
      <c r="P15" s="22"/>
      <c r="Q15" s="22"/>
      <c r="R15" s="22"/>
      <c r="S15" s="22"/>
      <c r="T15" s="22"/>
      <c r="U15" s="22"/>
    </row>
    <row r="16" spans="1:21" ht="30">
      <c r="A16" s="13" t="s">
        <v>50</v>
      </c>
      <c r="B16" s="9" t="s">
        <v>35</v>
      </c>
      <c r="C16" s="22"/>
      <c r="D16" s="22"/>
      <c r="E16" s="22"/>
      <c r="F16" s="22"/>
      <c r="G16" s="22"/>
      <c r="H16" s="22"/>
      <c r="I16" s="22"/>
      <c r="J16" s="22"/>
      <c r="K16" s="22"/>
      <c r="L16" s="22">
        <v>47</v>
      </c>
      <c r="M16" s="22"/>
      <c r="N16" s="22"/>
      <c r="O16" s="22">
        <v>0.5</v>
      </c>
      <c r="P16" s="22"/>
      <c r="Q16" s="22"/>
      <c r="R16" s="22"/>
      <c r="S16" s="22">
        <v>1</v>
      </c>
      <c r="T16" s="22">
        <v>1</v>
      </c>
      <c r="U16" s="22">
        <v>7.9</v>
      </c>
    </row>
    <row r="17" spans="1:21" ht="45">
      <c r="A17" s="13" t="s">
        <v>51</v>
      </c>
      <c r="B17" s="9" t="s">
        <v>75</v>
      </c>
      <c r="C17" s="22"/>
      <c r="D17" s="22"/>
      <c r="E17" s="22"/>
      <c r="F17" s="22"/>
      <c r="G17" s="22"/>
      <c r="H17" s="22"/>
      <c r="I17" s="22"/>
      <c r="J17" s="22"/>
      <c r="K17" s="22"/>
      <c r="L17" s="22">
        <v>17</v>
      </c>
      <c r="M17" s="22"/>
      <c r="N17" s="22"/>
      <c r="O17" s="22"/>
      <c r="P17" s="22"/>
      <c r="Q17" s="22"/>
      <c r="R17" s="22"/>
      <c r="S17" s="22"/>
      <c r="T17" s="22"/>
      <c r="U17" s="22"/>
    </row>
    <row r="18" spans="1:21">
      <c r="A18" s="14" t="s">
        <v>52</v>
      </c>
      <c r="B18" s="10" t="s">
        <v>30</v>
      </c>
      <c r="C18" s="22"/>
      <c r="D18" s="22"/>
      <c r="E18" s="22"/>
      <c r="F18" s="22"/>
      <c r="G18" s="22"/>
      <c r="H18" s="22"/>
      <c r="I18" s="22"/>
      <c r="J18" s="22"/>
      <c r="K18" s="22"/>
      <c r="L18" s="22">
        <v>246</v>
      </c>
      <c r="M18" s="22"/>
      <c r="N18" s="22"/>
      <c r="O18" s="22"/>
      <c r="P18" s="22"/>
      <c r="Q18" s="22">
        <v>1</v>
      </c>
      <c r="R18" s="22"/>
      <c r="S18" s="22">
        <v>1</v>
      </c>
      <c r="T18" s="22"/>
      <c r="U18" s="22">
        <v>4.9000000000000004</v>
      </c>
    </row>
    <row r="19" spans="1:21" ht="29.25">
      <c r="A19" s="14" t="s">
        <v>53</v>
      </c>
      <c r="B19" s="10" t="s">
        <v>76</v>
      </c>
      <c r="C19" s="22"/>
      <c r="D19" s="22"/>
      <c r="E19" s="22"/>
      <c r="F19" s="22"/>
      <c r="G19" s="22"/>
      <c r="H19" s="22"/>
      <c r="I19" s="22"/>
      <c r="J19" s="22"/>
      <c r="K19" s="22"/>
      <c r="L19" s="22">
        <f>L20+L21</f>
        <v>79</v>
      </c>
      <c r="M19" s="22">
        <f>M20+M21</f>
        <v>0</v>
      </c>
      <c r="N19" s="22">
        <f t="shared" ref="N19:U19" si="2">N20+N21</f>
        <v>0</v>
      </c>
      <c r="O19" s="22">
        <f t="shared" si="2"/>
        <v>0.05</v>
      </c>
      <c r="P19" s="22">
        <f t="shared" si="2"/>
        <v>0.02</v>
      </c>
      <c r="Q19" s="22">
        <f t="shared" si="2"/>
        <v>0</v>
      </c>
      <c r="R19" s="22">
        <f t="shared" si="2"/>
        <v>0</v>
      </c>
      <c r="S19" s="22">
        <f t="shared" si="2"/>
        <v>0</v>
      </c>
      <c r="T19" s="22">
        <f t="shared" si="2"/>
        <v>0</v>
      </c>
      <c r="U19" s="22">
        <f t="shared" si="2"/>
        <v>6.6</v>
      </c>
    </row>
    <row r="20" spans="1:21" ht="30">
      <c r="A20" s="13" t="s">
        <v>77</v>
      </c>
      <c r="B20" s="9" t="s">
        <v>25</v>
      </c>
      <c r="C20" s="22"/>
      <c r="D20" s="22"/>
      <c r="E20" s="22"/>
      <c r="F20" s="22"/>
      <c r="G20" s="22"/>
      <c r="H20" s="22"/>
      <c r="I20" s="22"/>
      <c r="J20" s="22"/>
      <c r="K20" s="22"/>
      <c r="L20" s="22">
        <v>1</v>
      </c>
      <c r="M20" s="22"/>
      <c r="N20" s="22"/>
      <c r="O20" s="22"/>
      <c r="P20" s="22"/>
      <c r="Q20" s="22"/>
      <c r="R20" s="22"/>
      <c r="S20" s="22"/>
      <c r="T20" s="22"/>
      <c r="U20" s="22"/>
    </row>
    <row r="21" spans="1:21" ht="30">
      <c r="A21" s="13" t="s">
        <v>78</v>
      </c>
      <c r="B21" s="9" t="s">
        <v>79</v>
      </c>
      <c r="C21" s="22"/>
      <c r="D21" s="22"/>
      <c r="E21" s="22"/>
      <c r="F21" s="22"/>
      <c r="G21" s="22"/>
      <c r="H21" s="22"/>
      <c r="I21" s="22"/>
      <c r="J21" s="33"/>
      <c r="K21" s="22"/>
      <c r="L21" s="22">
        <v>78</v>
      </c>
      <c r="M21" s="22"/>
      <c r="N21" s="22"/>
      <c r="O21" s="22">
        <v>0.05</v>
      </c>
      <c r="P21" s="22">
        <v>0.02</v>
      </c>
      <c r="Q21" s="22"/>
      <c r="R21" s="22"/>
      <c r="S21" s="22"/>
      <c r="T21" s="22"/>
      <c r="U21" s="22">
        <v>6.6</v>
      </c>
    </row>
    <row r="22" spans="1:21">
      <c r="A22" s="13"/>
      <c r="B22" s="10" t="s">
        <v>87</v>
      </c>
      <c r="C22" s="22"/>
      <c r="D22" s="22"/>
      <c r="E22" s="22"/>
      <c r="F22" s="22"/>
      <c r="G22" s="22"/>
      <c r="H22" s="22"/>
      <c r="I22" s="22"/>
      <c r="J22" s="22"/>
      <c r="K22" s="22"/>
      <c r="L22" s="22">
        <f>L9</f>
        <v>29</v>
      </c>
      <c r="M22" s="22">
        <f>M9</f>
        <v>0.15</v>
      </c>
      <c r="N22" s="22">
        <f>N9</f>
        <v>29</v>
      </c>
      <c r="O22" s="22">
        <f t="shared" ref="O22:U22" si="3">O9</f>
        <v>0</v>
      </c>
      <c r="P22" s="22">
        <f t="shared" si="3"/>
        <v>0</v>
      </c>
      <c r="Q22" s="22">
        <f t="shared" si="3"/>
        <v>0</v>
      </c>
      <c r="R22" s="22">
        <f t="shared" si="3"/>
        <v>0</v>
      </c>
      <c r="S22" s="22">
        <f t="shared" si="3"/>
        <v>0</v>
      </c>
      <c r="T22" s="22">
        <f t="shared" si="3"/>
        <v>0</v>
      </c>
      <c r="U22" s="22">
        <f t="shared" si="3"/>
        <v>0</v>
      </c>
    </row>
    <row r="23" spans="1:21" ht="29.25">
      <c r="A23" s="13"/>
      <c r="B23" s="10" t="s">
        <v>36</v>
      </c>
      <c r="C23" s="22"/>
      <c r="D23" s="22"/>
      <c r="E23" s="22"/>
      <c r="F23" s="22"/>
      <c r="G23" s="22"/>
      <c r="H23" s="22"/>
      <c r="I23" s="22"/>
      <c r="J23" s="22"/>
      <c r="K23" s="22"/>
      <c r="L23" s="22">
        <f>L10+L15+L17</f>
        <v>47</v>
      </c>
      <c r="M23" s="22">
        <f t="shared" ref="M23:U23" si="4">M10+M15+M17</f>
        <v>2</v>
      </c>
      <c r="N23" s="22">
        <f t="shared" si="4"/>
        <v>29</v>
      </c>
      <c r="O23" s="22">
        <f t="shared" si="4"/>
        <v>0</v>
      </c>
      <c r="P23" s="22">
        <f t="shared" si="4"/>
        <v>0</v>
      </c>
      <c r="Q23" s="22">
        <f t="shared" si="4"/>
        <v>0</v>
      </c>
      <c r="R23" s="22">
        <f t="shared" si="4"/>
        <v>0</v>
      </c>
      <c r="S23" s="22">
        <f t="shared" si="4"/>
        <v>0</v>
      </c>
      <c r="T23" s="22">
        <f t="shared" si="4"/>
        <v>0</v>
      </c>
      <c r="U23" s="22">
        <f t="shared" si="4"/>
        <v>0</v>
      </c>
    </row>
    <row r="24" spans="1:21" ht="29.25">
      <c r="A24" s="14" t="s">
        <v>54</v>
      </c>
      <c r="B24" s="10" t="s">
        <v>26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</row>
    <row r="25" spans="1:21">
      <c r="A25" s="14"/>
      <c r="B25" s="10" t="s">
        <v>37</v>
      </c>
      <c r="C25" s="34">
        <f>C26+C27</f>
        <v>2</v>
      </c>
      <c r="D25" s="34"/>
      <c r="E25" s="34"/>
      <c r="F25" s="22"/>
      <c r="G25" s="22"/>
      <c r="H25" s="22"/>
      <c r="I25" s="22"/>
      <c r="J25" s="22">
        <v>0.32500000000000001</v>
      </c>
      <c r="K25" s="21">
        <v>7.4485999999999999</v>
      </c>
      <c r="L25" s="22"/>
      <c r="M25" s="22"/>
      <c r="N25" s="22"/>
      <c r="O25" s="22"/>
      <c r="P25" s="22"/>
      <c r="Q25" s="22"/>
      <c r="R25" s="22"/>
      <c r="S25" s="22"/>
      <c r="T25" s="22"/>
      <c r="U25" s="22"/>
    </row>
    <row r="26" spans="1:21" ht="45">
      <c r="A26" s="13" t="s">
        <v>55</v>
      </c>
      <c r="B26" s="9" t="s">
        <v>38</v>
      </c>
      <c r="C26" s="22">
        <v>1</v>
      </c>
      <c r="D26" s="22"/>
      <c r="E26" s="22"/>
      <c r="F26" s="22"/>
      <c r="G26" s="22"/>
      <c r="H26" s="22"/>
      <c r="I26" s="22"/>
      <c r="J26" s="22">
        <v>0.32500000000000001</v>
      </c>
      <c r="K26" s="21">
        <v>5.5366</v>
      </c>
      <c r="L26" s="22"/>
      <c r="M26" s="22"/>
      <c r="N26" s="22"/>
      <c r="O26" s="22"/>
      <c r="P26" s="22"/>
      <c r="Q26" s="22"/>
      <c r="R26" s="22"/>
      <c r="S26" s="22"/>
      <c r="T26" s="22"/>
      <c r="U26" s="22"/>
    </row>
    <row r="27" spans="1:21" ht="30">
      <c r="A27" s="13" t="s">
        <v>56</v>
      </c>
      <c r="B27" s="9" t="s">
        <v>39</v>
      </c>
      <c r="C27" s="22">
        <v>1</v>
      </c>
      <c r="D27" s="22"/>
      <c r="E27" s="22"/>
      <c r="F27" s="22"/>
      <c r="G27" s="22"/>
      <c r="H27" s="22"/>
      <c r="I27" s="22"/>
      <c r="J27" s="22"/>
      <c r="K27" s="21">
        <v>1.9119999999999999</v>
      </c>
      <c r="L27" s="22"/>
      <c r="M27" s="22"/>
      <c r="N27" s="22"/>
      <c r="O27" s="22"/>
      <c r="P27" s="22"/>
      <c r="Q27" s="22"/>
      <c r="R27" s="22"/>
      <c r="S27" s="22"/>
      <c r="T27" s="22"/>
      <c r="U27" s="22"/>
    </row>
    <row r="28" spans="1:21">
      <c r="A28" s="14"/>
      <c r="B28" s="10" t="s">
        <v>29</v>
      </c>
      <c r="C28" s="34">
        <v>2</v>
      </c>
      <c r="D28" s="34"/>
      <c r="E28" s="34"/>
      <c r="F28" s="22"/>
      <c r="G28" s="22"/>
      <c r="H28" s="22"/>
      <c r="I28" s="22"/>
      <c r="J28" s="22"/>
      <c r="K28" s="21">
        <v>3.8603999999999998</v>
      </c>
      <c r="L28" s="22"/>
      <c r="M28" s="22"/>
      <c r="N28" s="22"/>
      <c r="O28" s="22"/>
      <c r="P28" s="22"/>
      <c r="Q28" s="22"/>
      <c r="R28" s="22"/>
      <c r="S28" s="22"/>
      <c r="T28" s="22"/>
      <c r="U28" s="22"/>
    </row>
    <row r="29" spans="1:21" ht="45">
      <c r="A29" s="13" t="s">
        <v>57</v>
      </c>
      <c r="B29" s="9" t="s">
        <v>40</v>
      </c>
      <c r="C29" s="22">
        <v>1</v>
      </c>
      <c r="D29" s="22"/>
      <c r="E29" s="22"/>
      <c r="F29" s="22"/>
      <c r="G29" s="22"/>
      <c r="H29" s="22"/>
      <c r="I29" s="22"/>
      <c r="J29" s="22"/>
      <c r="K29" s="21">
        <v>3.5133999999999999</v>
      </c>
      <c r="L29" s="22"/>
      <c r="M29" s="22"/>
      <c r="N29" s="22"/>
      <c r="O29" s="22"/>
      <c r="P29" s="22"/>
      <c r="Q29" s="22"/>
      <c r="R29" s="22"/>
      <c r="S29" s="22"/>
      <c r="T29" s="22"/>
      <c r="U29" s="22"/>
    </row>
    <row r="30" spans="1:21" ht="45">
      <c r="A30" s="13" t="s">
        <v>58</v>
      </c>
      <c r="B30" s="9" t="s">
        <v>41</v>
      </c>
      <c r="C30" s="22">
        <v>1</v>
      </c>
      <c r="D30" s="22"/>
      <c r="E30" s="22"/>
      <c r="F30" s="22"/>
      <c r="G30" s="22"/>
      <c r="H30" s="22"/>
      <c r="I30" s="22"/>
      <c r="J30" s="22"/>
      <c r="K30" s="21">
        <v>0.34699999999999998</v>
      </c>
      <c r="L30" s="22"/>
      <c r="M30" s="22"/>
      <c r="N30" s="22"/>
      <c r="O30" s="22"/>
      <c r="P30" s="22"/>
      <c r="Q30" s="22"/>
      <c r="R30" s="22"/>
      <c r="S30" s="22"/>
      <c r="T30" s="22"/>
      <c r="U30" s="22"/>
    </row>
    <row r="31" spans="1:21">
      <c r="A31" s="14"/>
      <c r="B31" s="10" t="s">
        <v>28</v>
      </c>
      <c r="C31" s="34">
        <v>1</v>
      </c>
      <c r="D31" s="34"/>
      <c r="E31" s="34"/>
      <c r="F31" s="22"/>
      <c r="G31" s="22"/>
      <c r="H31" s="22"/>
      <c r="I31" s="22"/>
      <c r="J31" s="22"/>
      <c r="K31" s="21">
        <v>0.1135</v>
      </c>
      <c r="L31" s="22"/>
      <c r="M31" s="22"/>
      <c r="N31" s="22"/>
      <c r="O31" s="22"/>
      <c r="P31" s="22"/>
      <c r="Q31" s="22"/>
      <c r="R31" s="22"/>
      <c r="S31" s="22"/>
      <c r="T31" s="22"/>
      <c r="U31" s="22"/>
    </row>
    <row r="32" spans="1:21" ht="45">
      <c r="A32" s="13" t="s">
        <v>59</v>
      </c>
      <c r="B32" s="9" t="s">
        <v>42</v>
      </c>
      <c r="C32" s="22">
        <v>1</v>
      </c>
      <c r="D32" s="22"/>
      <c r="E32" s="22"/>
      <c r="F32" s="22"/>
      <c r="G32" s="22"/>
      <c r="H32" s="22"/>
      <c r="I32" s="22"/>
      <c r="J32" s="22"/>
      <c r="K32" s="21">
        <v>0.1135</v>
      </c>
      <c r="L32" s="22"/>
      <c r="M32" s="22"/>
      <c r="N32" s="22"/>
      <c r="O32" s="22"/>
      <c r="P32" s="22"/>
      <c r="Q32" s="22"/>
      <c r="R32" s="22"/>
      <c r="S32" s="22"/>
      <c r="T32" s="22"/>
      <c r="U32" s="22"/>
    </row>
    <row r="33" spans="1:21">
      <c r="A33" s="14"/>
      <c r="B33" s="10" t="s">
        <v>30</v>
      </c>
      <c r="C33" s="34">
        <v>1</v>
      </c>
      <c r="D33" s="34"/>
      <c r="E33" s="34"/>
      <c r="F33" s="22"/>
      <c r="G33" s="22"/>
      <c r="H33" s="22"/>
      <c r="I33" s="22"/>
      <c r="J33" s="22"/>
      <c r="K33" s="21">
        <v>0.14050000000000001</v>
      </c>
      <c r="L33" s="22"/>
      <c r="M33" s="22"/>
      <c r="N33" s="22"/>
      <c r="O33" s="22"/>
      <c r="P33" s="22"/>
      <c r="Q33" s="22"/>
      <c r="R33" s="22"/>
      <c r="S33" s="22"/>
      <c r="T33" s="22"/>
      <c r="U33" s="22"/>
    </row>
    <row r="34" spans="1:21" ht="45">
      <c r="A34" s="13" t="s">
        <v>60</v>
      </c>
      <c r="B34" s="9" t="s">
        <v>43</v>
      </c>
      <c r="C34" s="22">
        <v>1</v>
      </c>
      <c r="D34" s="22"/>
      <c r="E34" s="22"/>
      <c r="F34" s="22"/>
      <c r="G34" s="22"/>
      <c r="H34" s="22"/>
      <c r="I34" s="22"/>
      <c r="J34" s="22"/>
      <c r="K34" s="21">
        <v>0.14050000000000001</v>
      </c>
      <c r="L34" s="22"/>
      <c r="M34" s="22"/>
      <c r="N34" s="22"/>
      <c r="O34" s="22"/>
      <c r="P34" s="22"/>
      <c r="Q34" s="22"/>
      <c r="R34" s="22"/>
      <c r="S34" s="22"/>
      <c r="T34" s="22"/>
      <c r="U34" s="22"/>
    </row>
    <row r="35" spans="1:21" ht="43.5">
      <c r="A35" s="14"/>
      <c r="B35" s="10" t="s">
        <v>44</v>
      </c>
      <c r="C35" s="22">
        <f>C34+C33+C31+C28</f>
        <v>5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</row>
    <row r="36" spans="1:21">
      <c r="A36" s="14" t="s">
        <v>61</v>
      </c>
      <c r="B36" s="10" t="s">
        <v>45</v>
      </c>
      <c r="C36" s="22">
        <v>12</v>
      </c>
      <c r="D36" s="22"/>
      <c r="E36" s="22"/>
      <c r="F36" s="22">
        <v>9</v>
      </c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</row>
    <row r="37" spans="1:21" ht="29.25">
      <c r="A37" s="14" t="s">
        <v>62</v>
      </c>
      <c r="B37" s="10" t="s">
        <v>64</v>
      </c>
      <c r="C37" s="22">
        <v>4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</row>
    <row r="38" spans="1:21" ht="29.25">
      <c r="A38" s="14" t="s">
        <v>63</v>
      </c>
      <c r="B38" s="10" t="s">
        <v>46</v>
      </c>
      <c r="C38" s="22">
        <v>1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</row>
    <row r="39" spans="1:21" ht="86.25">
      <c r="A39" s="14"/>
      <c r="B39" s="10" t="s">
        <v>88</v>
      </c>
      <c r="C39" s="22">
        <v>1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</row>
    <row r="40" spans="1:21" ht="29.25">
      <c r="A40" s="14"/>
      <c r="B40" s="10" t="s">
        <v>47</v>
      </c>
      <c r="C40" s="22">
        <v>24</v>
      </c>
      <c r="D40" s="22"/>
      <c r="E40" s="22"/>
      <c r="F40" s="22">
        <v>9</v>
      </c>
      <c r="G40" s="22">
        <v>0</v>
      </c>
      <c r="H40" s="22">
        <v>0</v>
      </c>
      <c r="I40" s="22">
        <v>0</v>
      </c>
      <c r="J40" s="22">
        <v>0.32500000000000001</v>
      </c>
      <c r="K40" s="22">
        <v>11.563000000000001</v>
      </c>
      <c r="L40" s="22">
        <v>470</v>
      </c>
      <c r="M40" s="22">
        <v>2.15</v>
      </c>
      <c r="N40" s="22">
        <v>58</v>
      </c>
      <c r="O40" s="32">
        <v>4.29</v>
      </c>
      <c r="P40" s="32">
        <v>1.34</v>
      </c>
      <c r="Q40" s="22">
        <v>1</v>
      </c>
      <c r="R40" s="22"/>
      <c r="S40" s="22">
        <v>4</v>
      </c>
      <c r="T40" s="22">
        <v>6</v>
      </c>
      <c r="U40" s="22">
        <v>29.96</v>
      </c>
    </row>
  </sheetData>
  <mergeCells count="8">
    <mergeCell ref="R1:U1"/>
    <mergeCell ref="A2:U2"/>
    <mergeCell ref="T4:U4"/>
    <mergeCell ref="A4:A5"/>
    <mergeCell ref="B4:B5"/>
    <mergeCell ref="C4:K4"/>
    <mergeCell ref="L4:N4"/>
    <mergeCell ref="O4:S4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view="pageBreakPreview" zoomScaleNormal="100" zoomScaleSheetLayoutView="100" workbookViewId="0">
      <selection activeCell="H1" sqref="H1:J1"/>
    </sheetView>
  </sheetViews>
  <sheetFormatPr defaultRowHeight="15"/>
  <cols>
    <col min="1" max="1" width="4.7109375" style="1" customWidth="1"/>
    <col min="2" max="2" width="28.140625" style="1" customWidth="1"/>
    <col min="3" max="3" width="26.7109375" style="1" customWidth="1"/>
    <col min="4" max="5" width="16.85546875" style="1" customWidth="1"/>
    <col min="6" max="6" width="16.5703125" style="1" customWidth="1"/>
    <col min="7" max="7" width="12.7109375" style="1" customWidth="1"/>
    <col min="8" max="8" width="16.28515625" style="1" customWidth="1"/>
    <col min="9" max="9" width="19.42578125" style="1" customWidth="1"/>
    <col min="10" max="10" width="11.7109375" style="1" customWidth="1"/>
    <col min="11" max="16384" width="9.140625" style="1"/>
  </cols>
  <sheetData>
    <row r="1" spans="1:11" ht="63.75" customHeight="1">
      <c r="A1" s="16"/>
      <c r="B1" s="16"/>
      <c r="C1" s="16"/>
      <c r="D1" s="16"/>
      <c r="E1" s="16"/>
      <c r="F1" s="16"/>
      <c r="G1" s="16"/>
      <c r="H1" s="48" t="s">
        <v>103</v>
      </c>
      <c r="I1" s="48"/>
      <c r="J1" s="48"/>
    </row>
    <row r="2" spans="1:11" ht="109.5" customHeight="1">
      <c r="A2" s="46" t="s">
        <v>97</v>
      </c>
      <c r="B2" s="46"/>
      <c r="C2" s="46"/>
      <c r="D2" s="46"/>
      <c r="E2" s="46"/>
      <c r="F2" s="46"/>
      <c r="G2" s="46"/>
      <c r="H2" s="46"/>
      <c r="I2" s="46"/>
    </row>
    <row r="3" spans="1:11" ht="20.25" customHeight="1">
      <c r="A3" s="20"/>
      <c r="B3" s="20"/>
      <c r="C3" s="20"/>
      <c r="D3" s="20"/>
      <c r="E3" s="20"/>
      <c r="F3" s="20"/>
      <c r="G3" s="20"/>
      <c r="H3" s="20"/>
      <c r="I3" s="20"/>
    </row>
    <row r="4" spans="1:11" s="2" customFormat="1" ht="76.5">
      <c r="A4" s="29" t="s">
        <v>0</v>
      </c>
      <c r="B4" s="29" t="s">
        <v>1</v>
      </c>
      <c r="C4" s="29" t="s">
        <v>2</v>
      </c>
      <c r="D4" s="29" t="s">
        <v>3</v>
      </c>
      <c r="E4" s="29" t="s">
        <v>23</v>
      </c>
      <c r="F4" s="29" t="s">
        <v>4</v>
      </c>
      <c r="G4" s="6" t="s">
        <v>5</v>
      </c>
      <c r="H4" s="29" t="s">
        <v>6</v>
      </c>
      <c r="I4" s="29" t="s">
        <v>7</v>
      </c>
      <c r="J4" s="23" t="s">
        <v>84</v>
      </c>
    </row>
    <row r="5" spans="1:11" s="2" customFormat="1" ht="12.7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</row>
    <row r="6" spans="1:11" ht="53.25" customHeight="1">
      <c r="A6" s="35">
        <v>1</v>
      </c>
      <c r="B6" s="36" t="s">
        <v>92</v>
      </c>
      <c r="C6" s="35" t="s">
        <v>93</v>
      </c>
      <c r="D6" s="37" t="s">
        <v>94</v>
      </c>
      <c r="E6" s="38"/>
      <c r="F6" s="39">
        <v>45869</v>
      </c>
      <c r="G6" s="38"/>
      <c r="H6" s="35" t="s">
        <v>95</v>
      </c>
      <c r="I6" s="35" t="s">
        <v>26</v>
      </c>
      <c r="J6" s="38"/>
      <c r="K6" s="3"/>
    </row>
    <row r="7" spans="1:11" ht="39">
      <c r="A7" s="35">
        <v>2</v>
      </c>
      <c r="B7" s="36" t="s">
        <v>96</v>
      </c>
      <c r="C7" s="35" t="s">
        <v>93</v>
      </c>
      <c r="D7" s="37" t="s">
        <v>94</v>
      </c>
      <c r="E7" s="38"/>
      <c r="F7" s="39">
        <v>45869</v>
      </c>
      <c r="G7" s="38"/>
      <c r="H7" s="35" t="s">
        <v>95</v>
      </c>
      <c r="I7" s="35" t="s">
        <v>26</v>
      </c>
      <c r="J7" s="38"/>
    </row>
    <row r="8" spans="1:11" ht="15.75">
      <c r="B8" s="47"/>
      <c r="C8" s="47"/>
      <c r="D8" s="47"/>
      <c r="E8" s="47"/>
      <c r="F8" s="8"/>
      <c r="G8" s="8"/>
      <c r="H8" s="47"/>
      <c r="I8" s="47"/>
    </row>
    <row r="9" spans="1:11" ht="15.75">
      <c r="B9" s="8"/>
      <c r="C9" s="8"/>
      <c r="D9" s="8"/>
      <c r="E9" s="8"/>
      <c r="F9" s="8"/>
      <c r="G9" s="8"/>
      <c r="H9" s="8"/>
      <c r="I9" s="8"/>
    </row>
  </sheetData>
  <mergeCells count="4">
    <mergeCell ref="A2:I2"/>
    <mergeCell ref="B8:E8"/>
    <mergeCell ref="H8:I8"/>
    <mergeCell ref="H1:J1"/>
  </mergeCells>
  <pageMargins left="0.7" right="0.7" top="0.75" bottom="0.75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D1" sqref="D1:G1"/>
    </sheetView>
  </sheetViews>
  <sheetFormatPr defaultRowHeight="15"/>
  <cols>
    <col min="1" max="1" width="2.85546875" customWidth="1"/>
    <col min="2" max="2" width="28.85546875" customWidth="1"/>
    <col min="3" max="3" width="27.7109375" customWidth="1"/>
    <col min="6" max="6" width="20.28515625" customWidth="1"/>
    <col min="7" max="7" width="15" customWidth="1"/>
  </cols>
  <sheetData>
    <row r="1" spans="1:7" ht="81.75" customHeight="1">
      <c r="D1" s="50" t="s">
        <v>104</v>
      </c>
      <c r="E1" s="50"/>
      <c r="F1" s="50"/>
      <c r="G1" s="50"/>
    </row>
    <row r="3" spans="1:7" ht="34.5" customHeight="1">
      <c r="A3" s="49" t="s">
        <v>74</v>
      </c>
      <c r="B3" s="49"/>
      <c r="C3" s="49"/>
      <c r="D3" s="49"/>
      <c r="E3" s="49"/>
      <c r="F3" s="49"/>
      <c r="G3" s="49"/>
    </row>
    <row r="4" spans="1:7" ht="18.75">
      <c r="A4" s="17"/>
    </row>
    <row r="5" spans="1:7" ht="110.25">
      <c r="A5" s="40" t="s">
        <v>0</v>
      </c>
      <c r="B5" s="40" t="s">
        <v>67</v>
      </c>
      <c r="C5" s="40" t="s">
        <v>68</v>
      </c>
      <c r="D5" s="40" t="s">
        <v>69</v>
      </c>
      <c r="E5" s="40" t="s">
        <v>70</v>
      </c>
      <c r="F5" s="40" t="s">
        <v>71</v>
      </c>
      <c r="G5" s="40" t="s">
        <v>72</v>
      </c>
    </row>
    <row r="6" spans="1:7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</row>
    <row r="7" spans="1:7" ht="47.25">
      <c r="A7" s="41">
        <v>1</v>
      </c>
      <c r="B7" s="42" t="s">
        <v>99</v>
      </c>
      <c r="C7" s="19" t="s">
        <v>73</v>
      </c>
      <c r="D7" s="41">
        <v>70</v>
      </c>
      <c r="E7" s="26">
        <v>80</v>
      </c>
      <c r="F7" s="19" t="s">
        <v>26</v>
      </c>
      <c r="G7" s="41" t="s">
        <v>100</v>
      </c>
    </row>
    <row r="8" spans="1:7" ht="63">
      <c r="A8" s="41">
        <v>2</v>
      </c>
      <c r="B8" s="42" t="s">
        <v>101</v>
      </c>
      <c r="C8" s="19" t="s">
        <v>73</v>
      </c>
      <c r="D8" s="41">
        <v>150</v>
      </c>
      <c r="E8" s="26">
        <v>80</v>
      </c>
      <c r="F8" s="19" t="s">
        <v>26</v>
      </c>
      <c r="G8" s="41" t="s">
        <v>100</v>
      </c>
    </row>
    <row r="9" spans="1:7" ht="15.75">
      <c r="A9" s="18"/>
      <c r="B9" s="28" t="s">
        <v>85</v>
      </c>
      <c r="C9" s="28"/>
      <c r="D9" s="28"/>
      <c r="E9" s="27">
        <f>E7+E8</f>
        <v>160</v>
      </c>
      <c r="F9" s="25"/>
      <c r="G9" s="25"/>
    </row>
  </sheetData>
  <mergeCells count="2">
    <mergeCell ref="A3:G3"/>
    <mergeCell ref="D1:G1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План.показатели</vt:lpstr>
      <vt:lpstr>ЭПБ</vt:lpstr>
      <vt:lpstr>восст.изоляции на теплов.сетях</vt:lpstr>
      <vt:lpstr>'восст.изоляции на теплов.сетях'!Область_печати</vt:lpstr>
      <vt:lpstr>План.показатели!Область_печати</vt:lpstr>
      <vt:lpstr>ЭПБ!Область_печати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Гундарева</dc:creator>
  <cp:lastModifiedBy>RePack by Diakov</cp:lastModifiedBy>
  <cp:lastPrinted>2025-04-11T09:11:01Z</cp:lastPrinted>
  <dcterms:created xsi:type="dcterms:W3CDTF">2018-02-12T07:31:46Z</dcterms:created>
  <dcterms:modified xsi:type="dcterms:W3CDTF">2025-04-14T09:03:50Z</dcterms:modified>
</cp:coreProperties>
</file>